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50" documentId="13_ncr:1_{AA01A237-61B3-4585-AAD0-6DF6E118D16B}" xr6:coauthVersionLast="47" xr6:coauthVersionMax="47" xr10:uidLastSave="{CB42DD80-2CFB-4CE6-8E62-E1B40D54C9E2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Sheet1!$A$1:$M$156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C92" i="1"/>
  <c r="D92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<sst xmlns="http://schemas.openxmlformats.org/spreadsheetml/2006/main" count="814" uniqueCount="269">
  <si>
    <t>Kunsill Lokali: SAN GILJAN</t>
  </si>
  <si>
    <t>Skeda Nru. 285/2024</t>
  </si>
  <si>
    <t xml:space="preserve">Skeda ta' Pagamenti v3 - Rapport ta' Xiri u Pagamenti </t>
  </si>
  <si>
    <t xml:space="preserve">                                         Data: 10_07_24 - 06_08_24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</si>
  <si>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</si>
  <si>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</si>
  <si>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</si>
  <si>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</si>
  <si>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</si>
  <si>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</si>
  <si>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</si>
  <si>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</si>
  <si>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</si>
  <si>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</si>
  <si>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</si>
  <si>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</si>
  <si>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</si>
  <si>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Mayor Allowance </t>
  </si>
  <si>
    <t>D</t>
  </si>
  <si>
    <t xml:space="preserve">PF </t>
  </si>
  <si>
    <t>Mayor's Honoraria - July '24</t>
  </si>
  <si>
    <t>BNK TRF 981</t>
  </si>
  <si>
    <t>Employees</t>
  </si>
  <si>
    <t>Wages &amp; Salaries - July '24</t>
  </si>
  <si>
    <t>BNK TRF 982-989</t>
  </si>
  <si>
    <t>Transport, Disturbance, Communication, Gov Bonus -  &amp; Diploma Allowance - July '24</t>
  </si>
  <si>
    <t>BNK TRF 982 &amp; 983</t>
  </si>
  <si>
    <t>Overtime - June '24</t>
  </si>
  <si>
    <t>BNK TRF 983,984,986,987,988,989</t>
  </si>
  <si>
    <t xml:space="preserve">Employees </t>
  </si>
  <si>
    <t>Councillor's Allowance - July '24</t>
  </si>
  <si>
    <t>BNK TRF 990-998</t>
  </si>
  <si>
    <t xml:space="preserve">Simon Pace </t>
  </si>
  <si>
    <t>PF</t>
  </si>
  <si>
    <t xml:space="preserve">Cleaning and general maintenance Triq Henry Calleja </t>
  </si>
  <si>
    <t>BNK JUL 038</t>
  </si>
  <si>
    <t>Galea Cleaning Solutions</t>
  </si>
  <si>
    <t>T</t>
  </si>
  <si>
    <t>Soft areas during July '23 (less water fees)</t>
  </si>
  <si>
    <t>BNK AUG 1</t>
  </si>
  <si>
    <t>Parks and gardens during July '23 (less water fees)</t>
  </si>
  <si>
    <t>Soft areas during August '23 (less water fees)</t>
  </si>
  <si>
    <t>Parks and gardens during August '23 (less water fees)</t>
  </si>
  <si>
    <t>Soft areas during September '23 (less water fees)</t>
  </si>
  <si>
    <t>Parks and gardens during September '23 (less water fees)</t>
  </si>
  <si>
    <t>Soft areas during October '23 (less water fees)</t>
  </si>
  <si>
    <t>Parks and gardens during October '23 (less water fees)</t>
  </si>
  <si>
    <t>Soft areas during November '23 (less water fees)</t>
  </si>
  <si>
    <t>Parks and gardens during November '23 (less water fees)</t>
  </si>
  <si>
    <t>DA</t>
  </si>
  <si>
    <t>Street sweeping in San Giljan - June '24</t>
  </si>
  <si>
    <t>SJS06-24</t>
  </si>
  <si>
    <t>Street sweeping in Paceville - June '24</t>
  </si>
  <si>
    <t>PS06-24</t>
  </si>
  <si>
    <t xml:space="preserve">GDL Trading &amp; Services Ltd  </t>
  </si>
  <si>
    <t xml:space="preserve">Paperrolls x 6 </t>
  </si>
  <si>
    <t>PO62/2024</t>
  </si>
  <si>
    <t>BNK AUG 2</t>
  </si>
  <si>
    <t>Crystal Clean</t>
  </si>
  <si>
    <t>Cleaning of council premises during June '24</t>
  </si>
  <si>
    <t>BNK AUG 3</t>
  </si>
  <si>
    <t xml:space="preserve">Andrew Vassallo </t>
  </si>
  <si>
    <t>3 manhole covers (size 50x 50 int)</t>
  </si>
  <si>
    <t>INV5953-24MZ</t>
  </si>
  <si>
    <t>BNK AUG 4</t>
  </si>
  <si>
    <t xml:space="preserve">Sub Total c/f </t>
  </si>
  <si>
    <t>Total</t>
  </si>
  <si>
    <t>IFFIRMATA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</si>
  <si>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</si>
  <si>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</si>
  <si>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</si>
  <si>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</si>
  <si>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</si>
  <si>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03/K10/24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</si>
  <si>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</si>
  <si>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</si>
  <si>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</si>
  <si>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Meet Garage </t>
  </si>
  <si>
    <t>K</t>
  </si>
  <si>
    <t>Tour services during the month of June '24</t>
  </si>
  <si>
    <t>BNK AUG 5</t>
  </si>
  <si>
    <t xml:space="preserve">LESA </t>
  </si>
  <si>
    <t>10% administration fee for May '24</t>
  </si>
  <si>
    <t>INV-LESA-22-009239</t>
  </si>
  <si>
    <t>BNK AUG 6</t>
  </si>
  <si>
    <t xml:space="preserve">Garmmo Ltd </t>
  </si>
  <si>
    <t xml:space="preserve">Staff uniform </t>
  </si>
  <si>
    <t>PO90/2024</t>
  </si>
  <si>
    <t>BNK AUG 7</t>
  </si>
  <si>
    <t xml:space="preserve">Ecopure Ltd </t>
  </si>
  <si>
    <t>18.9 Ltrs of San Michel Table Water x 4 bottles</t>
  </si>
  <si>
    <t>PO64/2024</t>
  </si>
  <si>
    <t xml:space="preserve">BNK AUG 8 </t>
  </si>
  <si>
    <t>PO91/2024</t>
  </si>
  <si>
    <t>Simply Clean</t>
  </si>
  <si>
    <t>Bulky refuse for June 2024</t>
  </si>
  <si>
    <t>BNK AUG 9</t>
  </si>
  <si>
    <t xml:space="preserve">Image Systems Ltd </t>
  </si>
  <si>
    <t xml:space="preserve">Contract No. 52818 for June '24 - extra costs  </t>
  </si>
  <si>
    <t>BNK AUG 10</t>
  </si>
  <si>
    <t xml:space="preserve">DGalea Consult Ltd </t>
  </si>
  <si>
    <t>Accounting services covering the period between January and June 2024</t>
  </si>
  <si>
    <t>94/2024</t>
  </si>
  <si>
    <t>BNK AUG 11</t>
  </si>
  <si>
    <t xml:space="preserve">Security Service Malta Ltd </t>
  </si>
  <si>
    <t>Fee for cash in transit service rendered in June '24</t>
  </si>
  <si>
    <t>BNK AUG 12.</t>
  </si>
  <si>
    <t>Antoine Xerri</t>
  </si>
  <si>
    <t>Upkeep and maintenance of soft areas - May '24 (15/06/24 - 14/07/24)</t>
  </si>
  <si>
    <t>41_2024</t>
  </si>
  <si>
    <t>PO42/2024</t>
  </si>
  <si>
    <t>BNK AUG 13</t>
  </si>
  <si>
    <t xml:space="preserve">Tindif ta gebel minn Gnien fi Triq Ross </t>
  </si>
  <si>
    <t>44_2024</t>
  </si>
  <si>
    <t xml:space="preserve">Tindif ta gebel hdejn Welbees fi Triq Mikelang Borg </t>
  </si>
  <si>
    <t>45_2024</t>
  </si>
  <si>
    <t xml:space="preserve">Natasha Deguara </t>
  </si>
  <si>
    <t>Upkeep and maintenance Zone B (landscaping) - May '24 (15/06/24 - 14/07/24)</t>
  </si>
  <si>
    <t>22A_2024</t>
  </si>
  <si>
    <t>PO43/2024</t>
  </si>
  <si>
    <t>BNK AUG 14</t>
  </si>
  <si>
    <t xml:space="preserve">Office Essentials </t>
  </si>
  <si>
    <t xml:space="preserve">Stationery </t>
  </si>
  <si>
    <t>PO96/2024</t>
  </si>
  <si>
    <t>BNK AUG 15</t>
  </si>
  <si>
    <t xml:space="preserve">Greenpak Coop Society Ltd </t>
  </si>
  <si>
    <t>San Giljan LC iBins cameras monthly running costs - June '24</t>
  </si>
  <si>
    <t>BNK AUG 16</t>
  </si>
  <si>
    <t xml:space="preserve">Kunsill Regjonali Lvant </t>
  </si>
  <si>
    <t>Mixed waste collecting service for June '24</t>
  </si>
  <si>
    <t>ERC334/2024</t>
  </si>
  <si>
    <t>BNK AUG 17</t>
  </si>
  <si>
    <t>Organic and mixed waste tipping fees for June '24</t>
  </si>
  <si>
    <t>ERC335/2024</t>
  </si>
  <si>
    <t xml:space="preserve">Christopher Falzon </t>
  </si>
  <si>
    <t>Evalwazzjoni tal-quotation u tender fuq s-sitema ePPS - Low emission minibus service during the summer period (SGLC/Q/01/2024) and works on boundary walls at Ta' Giorni Housing Estate (SGLC/T/2/2024)</t>
  </si>
  <si>
    <t>BNK AUG 18</t>
  </si>
  <si>
    <t>Matthew Busuttil</t>
  </si>
  <si>
    <t xml:space="preserve">Servicing &amp; sanitisation of 6 office a/c's </t>
  </si>
  <si>
    <t>MB17/2024</t>
  </si>
  <si>
    <t>BNK AUG 19</t>
  </si>
  <si>
    <t xml:space="preserve">Dr Timothy Camilleri </t>
  </si>
  <si>
    <t>Visit at home re staff on 23/07/24</t>
  </si>
  <si>
    <t>BNK AUG 20</t>
  </si>
  <si>
    <t xml:space="preserve">Francis Mallia </t>
  </si>
  <si>
    <t xml:space="preserve">New drainage system in health clinic </t>
  </si>
  <si>
    <t>FSM 4/2024</t>
  </si>
  <si>
    <t>PO98/2024</t>
  </si>
  <si>
    <t>BNK AUG 21</t>
  </si>
  <si>
    <t xml:space="preserve">Anthony Busuttil </t>
  </si>
  <si>
    <t xml:space="preserve">New water and electrical installations in health clinic </t>
  </si>
  <si>
    <t>AB16/24</t>
  </si>
  <si>
    <t>PO97/2024</t>
  </si>
  <si>
    <t>BNK AUG 22</t>
  </si>
  <si>
    <t xml:space="preserve">Solidbase (Malta) Laboratory Ltd </t>
  </si>
  <si>
    <t>Camber check test, GPR survey of roof slabs and beams etc incl architect report (cracks at council office)</t>
  </si>
  <si>
    <t>PO38/2024</t>
  </si>
  <si>
    <t>BNK AUG 23</t>
  </si>
  <si>
    <t xml:space="preserve">Eyetech Ltd </t>
  </si>
  <si>
    <t>Azure Cloud Services from 01/06/24 - 30/06/24</t>
  </si>
  <si>
    <t>BNK AUG 24</t>
  </si>
  <si>
    <t xml:space="preserve">Go Plc </t>
  </si>
  <si>
    <t>Rental Charge - Internet Kunsill Lokali San Giljan, 21373111 (incl calls in Jun '24), 21375367, 21375376 &amp; 21376243 - Jul '24</t>
  </si>
  <si>
    <t>a/c no 40013819       bill no 92166245</t>
  </si>
  <si>
    <t>BNK AUG 25</t>
  </si>
  <si>
    <t>Rental Charge - Tel No. 21373444 - Jul '24</t>
  </si>
  <si>
    <t>a/c no 10122495       bill no 92164992</t>
  </si>
  <si>
    <t>BNK AUG 26</t>
  </si>
  <si>
    <t xml:space="preserve">Epic Communications Limited </t>
  </si>
  <si>
    <t xml:space="preserve">4 Mobiles to be used by staff - monthly charge in Jun '24 (due to Covid '19), Sim cards for electric banners &amp; cordless internet </t>
  </si>
  <si>
    <t>BNK AUG 27</t>
  </si>
  <si>
    <t xml:space="preserve">P &amp; I Muscat </t>
  </si>
  <si>
    <t xml:space="preserve">Xoghol ta hard board ghal tabelli </t>
  </si>
  <si>
    <t>BNK AUG 28</t>
  </si>
  <si>
    <t xml:space="preserve">C &amp; A Co Ltd </t>
  </si>
  <si>
    <t xml:space="preserve">Operating materials </t>
  </si>
  <si>
    <t>BNK AUG 29</t>
  </si>
  <si>
    <t xml:space="preserve">Marthese Grech </t>
  </si>
  <si>
    <t xml:space="preserve">Clerical accounts service during ending June '24 &amp; beginning July '24 </t>
  </si>
  <si>
    <t>MG12</t>
  </si>
  <si>
    <t>BNK AUG 30</t>
  </si>
  <si>
    <t xml:space="preserve">Rovic Ironmongery Stores Ltd </t>
  </si>
  <si>
    <t>Key box, various padlocks, masking paper x 6, warning tapes x 4, key rings x 50</t>
  </si>
  <si>
    <t>SA100079</t>
  </si>
  <si>
    <t>BNK AUG 31</t>
  </si>
  <si>
    <t xml:space="preserve">Cutting pliers, measuring tape, shovels x 2, cutting discs x 12 </t>
  </si>
  <si>
    <t>SA100085</t>
  </si>
  <si>
    <t xml:space="preserve">Various items </t>
  </si>
  <si>
    <t>SA100081</t>
  </si>
  <si>
    <t>Broom, safety glasses x 3, safety goggles x 3, protective glasses x 3</t>
  </si>
  <si>
    <t>SA103629</t>
  </si>
  <si>
    <t>SA103631</t>
  </si>
  <si>
    <t xml:space="preserve">Scissors, pliers, claw hammer, socket set, cone orange large x 6 </t>
  </si>
  <si>
    <t>SA103632</t>
  </si>
  <si>
    <t xml:space="preserve">50 fisher screws </t>
  </si>
  <si>
    <t>SA103896</t>
  </si>
  <si>
    <t xml:space="preserve">Bolt cutter, gloves x 12 pairs </t>
  </si>
  <si>
    <t>SA104074</t>
  </si>
  <si>
    <t xml:space="preserve">Metal chain x 11 metres </t>
  </si>
  <si>
    <t>SA104076</t>
  </si>
  <si>
    <t xml:space="preserve">                                         Data: 12_06_24 - 20_06_24 </t>
  </si>
  <si>
    <t>SA104698</t>
  </si>
  <si>
    <t xml:space="preserve">MED Developers, Designers Consultants Ltd </t>
  </si>
  <si>
    <t xml:space="preserve">Proposed works in existing playing field at Gnien Saver Zarb - prep of fresh drawings, detailing of all playing equipment, prep of DNO app, prof fees, submission from ERA and amendments </t>
  </si>
  <si>
    <t>Inc no 44056658/24</t>
  </si>
  <si>
    <t>BNK SEP 1</t>
  </si>
  <si>
    <t>Proposed works in existing playing field at Gnien Saver Zarb - prep of detailed cost estimate (1% of €51,600.50)</t>
  </si>
  <si>
    <t>Inc no 44056659/24</t>
  </si>
  <si>
    <t xml:space="preserve">Proposed stormwater culvert at Triq Patrick Brydone - meeting and site inspection </t>
  </si>
  <si>
    <t>Inc no 44056630/24</t>
  </si>
  <si>
    <t xml:space="preserve">Proposed works in existing playing field at Gnien Saver Zarb - reply re minor amendment app, amendments as request by PA, correspondences w/LC and contractor, site inspections, reviewing of quotes, prep of detailed drawings </t>
  </si>
  <si>
    <t>Inc no 44056783/24</t>
  </si>
  <si>
    <t>Contract mngt fee icw fault repairs - rfp re inv nos 3942, 3982-3988, 4003/4</t>
  </si>
  <si>
    <t>Inc no 44056755/24</t>
  </si>
  <si>
    <t xml:space="preserve">Nikolai Agius </t>
  </si>
  <si>
    <t xml:space="preserve">Various works in the locality </t>
  </si>
  <si>
    <t>008/009/010</t>
  </si>
  <si>
    <t>PO90-101/2024</t>
  </si>
  <si>
    <t>BNK AUG 32</t>
  </si>
  <si>
    <t xml:space="preserve">Community Work Scheme Enterprise </t>
  </si>
  <si>
    <t>Overtime 10hrs for Raymond Gatt - June '24</t>
  </si>
  <si>
    <t>BNK AUG 33</t>
  </si>
  <si>
    <t xml:space="preserve">The Millenium Chapel </t>
  </si>
  <si>
    <t>Cleaning of Millenium Chapel during June '24</t>
  </si>
  <si>
    <t>Inc no. 44056693/24</t>
  </si>
  <si>
    <t>BNK AUG 34</t>
  </si>
  <si>
    <t>Cleaning of Millenium Chapel during July '24</t>
  </si>
  <si>
    <t>Inc no. 44056692/24</t>
  </si>
  <si>
    <t>Banda San Giljan A.D. 1927</t>
  </si>
  <si>
    <t>Kollaborazzjoni ghal-ispejjez relatati mal-kuncert muzikali li sar gewwa il-Hilton fi 3 ta' Frar 2024</t>
  </si>
  <si>
    <t>24/004</t>
  </si>
  <si>
    <t>BNK AUG 35</t>
  </si>
  <si>
    <t>Socjeta Muzikali Spinola A.D. 1987</t>
  </si>
  <si>
    <t>Kollaborazzjoni finanzjarja sabex itella The Spinola Grant Concert - Chistmas Matinee Edition nhar it-3 ta' Dicembru 2023 il-Westin Dragonara Ballroom</t>
  </si>
  <si>
    <t>BNK AUG 36</t>
  </si>
  <si>
    <t>Socjeta Muzikali tal-Karmnu Balluta A.D. 1987</t>
  </si>
  <si>
    <t>Kuncert (Concerto D'Angoscia) b'kollaborazzjoni mal-KLSG fil-21 ta' Marzu 2024</t>
  </si>
  <si>
    <t>BNK AUG 37</t>
  </si>
  <si>
    <t>Bortex Fine Tailoring (Corporate)</t>
  </si>
  <si>
    <t>COR/S/003165</t>
  </si>
  <si>
    <t>BNK AUG 38</t>
  </si>
  <si>
    <t xml:space="preserve">Water Services Corporation </t>
  </si>
  <si>
    <t xml:space="preserve">To replace broken meter at Public Garden W Hardman Str, Triq Ta' Giorni, San Giljan </t>
  </si>
  <si>
    <t>WSC2781/23</t>
  </si>
  <si>
    <t>BNK AUG 39</t>
  </si>
  <si>
    <t xml:space="preserve">ARMS Ltd </t>
  </si>
  <si>
    <t>Electricity - Local Council Offices: 15.03.24 - 13.06.24</t>
  </si>
  <si>
    <t>a/c 1010 0002 2151   inv no. 38707076</t>
  </si>
  <si>
    <t>BNK AUG 40</t>
  </si>
  <si>
    <t>Water - Local Council Offices: 15.03.24 - 13.06.24</t>
  </si>
  <si>
    <t>Charges - Local Council Offices: 15.03.24 - 13.06.24</t>
  </si>
  <si>
    <t xml:space="preserve">Joseph Portelli </t>
  </si>
  <si>
    <t xml:space="preserve">Removing of pump, install new one and testing </t>
  </si>
  <si>
    <t>SJ002</t>
  </si>
  <si>
    <t>BNK AUG 41</t>
  </si>
  <si>
    <t xml:space="preserve">Duncan Mizzi </t>
  </si>
  <si>
    <t xml:space="preserve">Gypsum partitions finished with painting, wall plastering and painying, removal of existing debris and cleaning up the area at the clinic </t>
  </si>
  <si>
    <t>BNK AUG 42</t>
  </si>
  <si>
    <t xml:space="preserve">                                         Data: 10_07_2024 - 06_08_2024</t>
  </si>
  <si>
    <t xml:space="preserve">Extra purchases as per attached receipts </t>
  </si>
  <si>
    <t xml:space="preserve">Datatrak IT Services </t>
  </si>
  <si>
    <t>3 Pre-Regional Tickets paid between 01/06/24 - 30/06/24</t>
  </si>
  <si>
    <t>001007</t>
  </si>
  <si>
    <t xml:space="preserve">                                         Data: 23_04_24 - 21_05_24 </t>
  </si>
  <si>
    <t xml:space="preserve"> 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</si>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</sst>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9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0" fontId="14" fillId="0" borderId="1" xfId="1" applyFont="1" applyBorder="1" applyAlignment="1">
      <alignment horizont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10" applyNumberFormat="1" applyFont="1" applyFill="1" applyBorder="1"/>
    <xf numFmtId="4" fontId="33" fillId="3" borderId="9" xfId="2" applyNumberFormat="1" applyFont="1" applyFill="1" applyBorder="1" applyAlignment="1">
      <alignment horizontal="center"/>
    </xf>
    <xf numFmtId="0" fontId="32" fillId="3" borderId="1" xfId="0" applyFont="1" applyFill="1" applyBorder="1" applyAlignment="1">
      <alignment horizontal="left" wrapText="1"/>
    </xf>
    <xf numFmtId="14" fontId="32" fillId="3" borderId="4" xfId="0" applyNumberFormat="1" applyFont="1" applyFill="1" applyBorder="1" applyAlignment="1">
      <alignment horizontal="center" wrapText="1"/>
    </xf>
    <xf numFmtId="49" fontId="34" fillId="3" borderId="4" xfId="0" applyNumberFormat="1" applyFont="1" applyFill="1" applyBorder="1" applyAlignment="1">
      <alignment horizontal="center"/>
    </xf>
    <xf numFmtId="0" fontId="32" fillId="3" borderId="4" xfId="11" applyFont="1" applyFill="1" applyBorder="1" applyAlignment="1">
      <alignment horizontal="center"/>
    </xf>
    <xf numFmtId="0" fontId="33" fillId="3" borderId="4" xfId="0" applyFont="1" applyFill="1" applyBorder="1" applyAlignment="1">
      <alignment horizontal="center" vertical="center" wrapText="1"/>
    </xf>
    <xf numFmtId="167" fontId="32" fillId="0" borderId="1" xfId="0" applyNumberFormat="1" applyFont="1" applyBorder="1" applyAlignment="1">
      <alignment horizontal="left" wrapText="1"/>
    </xf>
    <xf numFmtId="167" fontId="32" fillId="3" borderId="1" xfId="9687" applyNumberFormat="1" applyFont="1" applyFill="1" applyBorder="1"/>
    <xf numFmtId="4" fontId="33" fillId="0" borderId="1" xfId="2" applyNumberFormat="1" applyFont="1" applyBorder="1" applyAlignment="1">
      <alignment horizontal="center"/>
    </xf>
    <xf numFmtId="17" fontId="32" fillId="0" borderId="1" xfId="0" applyNumberFormat="1" applyFont="1" applyBorder="1" applyAlignment="1">
      <alignment horizontal="left" wrapText="1"/>
    </xf>
    <xf numFmtId="0" fontId="32" fillId="0" borderId="1" xfId="0" applyFont="1" applyBorder="1" applyAlignment="1">
      <alignment horizontal="center" wrapText="1"/>
    </xf>
    <xf numFmtId="0" fontId="32" fillId="0" borderId="1" xfId="1" applyFont="1" applyBorder="1" applyAlignment="1">
      <alignment horizontal="center" wrapText="1"/>
    </xf>
    <xf numFmtId="17" fontId="32" fillId="0" borderId="1" xfId="1" applyNumberFormat="1" applyFont="1" applyBorder="1" applyAlignment="1">
      <alignment horizontal="center" wrapText="1"/>
    </xf>
    <xf numFmtId="1" fontId="32" fillId="3" borderId="1" xfId="0" quotePrefix="1" applyNumberFormat="1" applyFont="1" applyFill="1" applyBorder="1" applyAlignment="1">
      <alignment horizont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9687" applyNumberFormat="1" applyFont="1" applyBorder="1"/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7" fontId="14" fillId="0" borderId="1" xfId="1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167" fontId="14" fillId="3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2" fontId="14" fillId="3" borderId="1" xfId="0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49" fontId="16" fillId="0" borderId="1" xfId="24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0" fontId="14" fillId="0" borderId="1" xfId="24" applyNumberFormat="1" applyFont="1" applyBorder="1" applyAlignment="1">
      <alignment horizontal="center" wrapText="1"/>
    </xf>
    <xf numFmtId="167" fontId="14" fillId="0" borderId="1" xfId="1241" applyFont="1" applyBorder="1" applyAlignment="1">
      <alignment wrapText="1"/>
    </xf>
    <xf numFmtId="167" fontId="14" fillId="0" borderId="1" xfId="0" applyNumberFormat="1" applyFont="1" applyBorder="1" applyAlignment="1">
      <alignment horizontal="center"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4" xfId="24" quotePrefix="1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0" applyNumberFormat="1" applyFont="1" applyBorder="1" applyAlignment="1">
      <alignment horizontal="center" wrapText="1"/>
    </xf>
    <xf numFmtId="0" fontId="25" fillId="0" borderId="1" xfId="24" applyNumberFormat="1" applyFont="1" applyBorder="1" applyAlignment="1">
      <alignment horizontal="center" wrapText="1"/>
    </xf>
    <xf numFmtId="167" fontId="14" fillId="3" borderId="4" xfId="3" applyNumberFormat="1" applyFont="1" applyFill="1" applyBorder="1" applyAlignment="1">
      <alignment wrapText="1"/>
    </xf>
    <xf numFmtId="0" fontId="14" fillId="0" borderId="4" xfId="24" applyNumberFormat="1" applyFont="1" applyBorder="1" applyAlignment="1">
      <alignment horizontal="center" wrapText="1"/>
    </xf>
    <xf numFmtId="167" fontId="14" fillId="0" borderId="4" xfId="24" applyNumberFormat="1" applyFont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0" fontId="9" fillId="3" borderId="0" xfId="1" applyFont="1" applyFill="1"/>
    <xf numFmtId="167" fontId="14" fillId="4" borderId="4" xfId="0" applyNumberFormat="1" applyFont="1" applyFill="1" applyBorder="1" applyAlignment="1">
      <alignment horizontal="right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167" fontId="14" fillId="0" borderId="4" xfId="1241" applyFont="1" applyBorder="1" applyAlignment="1">
      <alignment wrapText="1"/>
    </xf>
    <xf numFmtId="14" fontId="14" fillId="3" borderId="13" xfId="0" applyNumberFormat="1" applyFont="1" applyFill="1" applyBorder="1" applyAlignment="1">
      <alignment horizontal="center"/>
    </xf>
    <xf numFmtId="0" fontId="15" fillId="3" borderId="4" xfId="0" quotePrefix="1" applyFont="1" applyFill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18" fillId="3" borderId="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6" fillId="6" borderId="4" xfId="0" applyFont="1" applyFill="1" applyBorder="1" applyAlignment="1">
      <alignment horizontal="left" wrapText="1"/>
    </xf>
    <xf numFmtId="0" fontId="36" fillId="6" borderId="1" xfId="0" applyFont="1" applyFill="1" applyBorder="1" applyAlignment="1">
      <alignment wrapText="1"/>
    </xf>
    <xf numFmtId="0" fontId="36" fillId="6" borderId="1" xfId="0" applyFont="1" applyFill="1" applyBorder="1" applyAlignment="1">
      <alignment horizontal="left" wrapText="1"/>
    </xf>
    <xf numFmtId="0" fontId="36" fillId="6" borderId="1" xfId="1" applyFont="1" applyFill="1" applyBorder="1" applyAlignment="1">
      <alignment horizontal="left" wrapText="1"/>
    </xf>
    <xf numFmtId="0" fontId="36" fillId="6" borderId="1" xfId="24" applyNumberFormat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127" zoomScale="80" zoomScaleNormal="100" zoomScaleSheetLayoutView="80" workbookViewId="0">
      <selection activeCell="B57" sqref="B57:B58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55.5546875" style="5" customWidth="1"/>
    <col min="8" max="8" width="14.6640625" style="5" bestFit="1" customWidth="1"/>
    <col min="9" max="9" width="20.44140625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41" t="s">
        <v>2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</row>
    <row r="3" spans="1:23" ht="16.2" x14ac:dyDescent="0.35">
      <c r="A3" s="1"/>
      <c r="B3" s="6"/>
      <c r="C3" s="7"/>
      <c r="D3" s="441" t="s">
        <v>3</v>
      </c>
      <c r="E3" s="441"/>
      <c r="F3" s="441"/>
      <c r="G3" s="441"/>
      <c r="H3" s="8"/>
      <c r="I3" s="8"/>
      <c r="J3" s="8"/>
      <c r="K3" s="9"/>
      <c r="L3" s="442" t="s">
        <v>4</v>
      </c>
      <c r="M3" s="442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43" t="s">
        <v>8</v>
      </c>
      <c r="F4" s="444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80" t="s">
        <v>17</v>
      </c>
      <c r="C6" s="379">
        <v>1317.81</v>
      </c>
      <c r="D6" s="379">
        <v>1317.81</v>
      </c>
      <c r="E6" s="333" t="s">
        <v>18</v>
      </c>
      <c r="F6" s="334" t="s">
        <v>19</v>
      </c>
      <c r="G6" s="318" t="s">
        <v>20</v>
      </c>
      <c r="H6" s="328">
        <v>45499</v>
      </c>
      <c r="I6" s="325"/>
      <c r="J6" s="380"/>
      <c r="K6" s="395"/>
      <c r="L6" s="354">
        <v>1100</v>
      </c>
      <c r="M6" s="377" t="s">
        <v>21</v>
      </c>
      <c r="N6" s="26"/>
      <c r="O6" s="26"/>
    </row>
    <row r="7" spans="1:23" ht="30.6" x14ac:dyDescent="0.3">
      <c r="A7" s="189">
        <v>2</v>
      </c>
      <c r="B7" s="20" t="s">
        <v>22</v>
      </c>
      <c r="C7" s="396">
        <v>9638.76</v>
      </c>
      <c r="D7" s="396">
        <v>9638.76</v>
      </c>
      <c r="E7" s="333" t="s">
        <v>18</v>
      </c>
      <c r="F7" s="334" t="s">
        <v>19</v>
      </c>
      <c r="G7" s="318" t="s">
        <v>23</v>
      </c>
      <c r="H7" s="328">
        <v>45499</v>
      </c>
      <c r="I7" s="79"/>
      <c r="J7" s="79"/>
      <c r="K7" s="219"/>
      <c r="L7" s="94">
        <v>1200</v>
      </c>
      <c r="M7" s="377" t="s">
        <v>24</v>
      </c>
      <c r="N7" s="339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318" t="s">
        <v>22</v>
      </c>
      <c r="C8" s="379">
        <v>74.540000000000006</v>
      </c>
      <c r="D8" s="379">
        <v>74.540000000000006</v>
      </c>
      <c r="E8" s="333" t="s">
        <v>18</v>
      </c>
      <c r="F8" s="334" t="s">
        <v>19</v>
      </c>
      <c r="G8" s="375" t="s">
        <v>25</v>
      </c>
      <c r="H8" s="328">
        <v>45499</v>
      </c>
      <c r="I8" s="330"/>
      <c r="J8" s="330"/>
      <c r="K8" s="397"/>
      <c r="L8" s="381">
        <v>1600</v>
      </c>
      <c r="M8" s="398" t="s">
        <v>26</v>
      </c>
    </row>
    <row r="9" spans="1:23" ht="45" x14ac:dyDescent="0.3">
      <c r="A9" s="189">
        <v>4</v>
      </c>
      <c r="B9" s="20" t="s">
        <v>22</v>
      </c>
      <c r="C9" s="379">
        <v>1704.47</v>
      </c>
      <c r="D9" s="379">
        <v>1704.47</v>
      </c>
      <c r="E9" s="374" t="s">
        <v>18</v>
      </c>
      <c r="F9" s="351" t="s">
        <v>19</v>
      </c>
      <c r="G9" s="375" t="s">
        <v>27</v>
      </c>
      <c r="H9" s="328">
        <v>45499</v>
      </c>
      <c r="I9" s="330"/>
      <c r="J9" s="330"/>
      <c r="K9" s="397"/>
      <c r="L9" s="381">
        <v>1700</v>
      </c>
      <c r="M9" s="385" t="s">
        <v>28</v>
      </c>
    </row>
    <row r="10" spans="1:23" ht="30.6" x14ac:dyDescent="0.3">
      <c r="A10" s="189">
        <f>A9+1</f>
        <v>5</v>
      </c>
      <c r="B10" s="80" t="s">
        <v>29</v>
      </c>
      <c r="C10" s="379">
        <v>1563.23</v>
      </c>
      <c r="D10" s="379">
        <v>1563.23</v>
      </c>
      <c r="E10" s="333" t="s">
        <v>18</v>
      </c>
      <c r="F10" s="334" t="s">
        <v>19</v>
      </c>
      <c r="G10" s="69" t="s">
        <v>30</v>
      </c>
      <c r="H10" s="328">
        <v>45499</v>
      </c>
      <c r="I10" s="336"/>
      <c r="J10" s="336"/>
      <c r="K10" s="382"/>
      <c r="L10" s="337">
        <v>1600</v>
      </c>
      <c r="M10" s="377" t="s">
        <v>31</v>
      </c>
    </row>
    <row r="11" spans="1:23" ht="31.2" customHeight="1" x14ac:dyDescent="0.3">
      <c r="A11" s="189">
        <f>A10+1</f>
        <v>6</v>
      </c>
      <c r="B11" s="454" t="s">
        <v>32</v>
      </c>
      <c r="C11" s="100">
        <v>4071</v>
      </c>
      <c r="D11" s="100">
        <v>4071</v>
      </c>
      <c r="E11" s="85" t="s">
        <v>18</v>
      </c>
      <c r="F11" s="82" t="s">
        <v>33</v>
      </c>
      <c r="G11" s="80" t="s">
        <v>34</v>
      </c>
      <c r="H11" s="83">
        <v>45443</v>
      </c>
      <c r="I11" s="24"/>
      <c r="J11" s="24"/>
      <c r="K11" s="416"/>
      <c r="L11" s="415">
        <v>3061</v>
      </c>
      <c r="M11" s="340" t="s">
        <v>35</v>
      </c>
    </row>
    <row r="12" spans="1:23" x14ac:dyDescent="0.3">
      <c r="A12" s="189">
        <v>7</v>
      </c>
      <c r="B12" s="80" t="s">
        <v>36</v>
      </c>
      <c r="C12" s="100">
        <v>1183</v>
      </c>
      <c r="D12" s="100">
        <v>1183</v>
      </c>
      <c r="E12" s="85" t="s">
        <v>37</v>
      </c>
      <c r="F12" s="82" t="s">
        <v>33</v>
      </c>
      <c r="G12" s="80" t="s">
        <v>38</v>
      </c>
      <c r="H12" s="83">
        <v>45138</v>
      </c>
      <c r="I12" s="24"/>
      <c r="J12" s="24"/>
      <c r="K12" s="416"/>
      <c r="L12" s="415">
        <v>3062</v>
      </c>
      <c r="M12" s="340" t="s">
        <v>39</v>
      </c>
    </row>
    <row r="13" spans="1:23" ht="19.5" customHeight="1" x14ac:dyDescent="0.3">
      <c r="A13" s="189">
        <v>8</v>
      </c>
      <c r="B13" s="80" t="s">
        <v>36</v>
      </c>
      <c r="C13" s="100">
        <v>1321.2</v>
      </c>
      <c r="D13" s="100">
        <v>1321.2</v>
      </c>
      <c r="E13" s="85" t="s">
        <v>37</v>
      </c>
      <c r="F13" s="82" t="s">
        <v>33</v>
      </c>
      <c r="G13" s="80" t="s">
        <v>40</v>
      </c>
      <c r="H13" s="83">
        <v>45138</v>
      </c>
      <c r="I13" s="79"/>
      <c r="J13" s="221"/>
      <c r="K13" s="222"/>
      <c r="L13" s="89">
        <v>3061</v>
      </c>
      <c r="M13" s="401" t="s">
        <v>39</v>
      </c>
      <c r="N13" s="34"/>
    </row>
    <row r="14" spans="1:23" ht="16.8" x14ac:dyDescent="0.3">
      <c r="A14" s="189">
        <v>9</v>
      </c>
      <c r="B14" s="80" t="s">
        <v>36</v>
      </c>
      <c r="C14" s="100">
        <v>1183</v>
      </c>
      <c r="D14" s="100">
        <v>1183</v>
      </c>
      <c r="E14" s="85" t="s">
        <v>37</v>
      </c>
      <c r="F14" s="82" t="s">
        <v>33</v>
      </c>
      <c r="G14" s="80" t="s">
        <v>41</v>
      </c>
      <c r="H14" s="83">
        <v>45169</v>
      </c>
      <c r="I14" s="79"/>
      <c r="J14" s="192"/>
      <c r="K14" s="192"/>
      <c r="L14" s="415">
        <v>3062</v>
      </c>
      <c r="M14" s="401" t="s">
        <v>39</v>
      </c>
    </row>
    <row r="15" spans="1:23" ht="30.6" x14ac:dyDescent="0.3">
      <c r="A15" s="189">
        <v>10</v>
      </c>
      <c r="B15" s="80" t="s">
        <v>36</v>
      </c>
      <c r="C15" s="100">
        <v>1321.2</v>
      </c>
      <c r="D15" s="100">
        <v>1321.2</v>
      </c>
      <c r="E15" s="85" t="s">
        <v>37</v>
      </c>
      <c r="F15" s="82" t="s">
        <v>33</v>
      </c>
      <c r="G15" s="80" t="s">
        <v>42</v>
      </c>
      <c r="H15" s="83">
        <v>45169</v>
      </c>
      <c r="I15" s="24"/>
      <c r="J15" s="24"/>
      <c r="K15" s="416"/>
      <c r="L15" s="89">
        <v>3061</v>
      </c>
      <c r="M15" s="401" t="s">
        <v>39</v>
      </c>
    </row>
    <row r="16" spans="1:23" ht="16.8" x14ac:dyDescent="0.3">
      <c r="A16" s="189">
        <v>11</v>
      </c>
      <c r="B16" s="80" t="s">
        <v>36</v>
      </c>
      <c r="C16" s="100">
        <v>1183</v>
      </c>
      <c r="D16" s="100">
        <v>1183</v>
      </c>
      <c r="E16" s="85" t="s">
        <v>37</v>
      </c>
      <c r="F16" s="82" t="s">
        <v>33</v>
      </c>
      <c r="G16" s="80" t="s">
        <v>43</v>
      </c>
      <c r="H16" s="83">
        <v>45199</v>
      </c>
      <c r="I16" s="24"/>
      <c r="J16" s="24"/>
      <c r="K16" s="416"/>
      <c r="L16" s="415">
        <v>3062</v>
      </c>
      <c r="M16" s="401" t="s">
        <v>39</v>
      </c>
    </row>
    <row r="17" spans="1:18" ht="30.6" x14ac:dyDescent="0.3">
      <c r="A17" s="189">
        <v>12</v>
      </c>
      <c r="B17" s="80" t="s">
        <v>36</v>
      </c>
      <c r="C17" s="100">
        <v>1321.2</v>
      </c>
      <c r="D17" s="100">
        <v>1321.2</v>
      </c>
      <c r="E17" s="85" t="s">
        <v>37</v>
      </c>
      <c r="F17" s="82" t="s">
        <v>33</v>
      </c>
      <c r="G17" s="80" t="s">
        <v>44</v>
      </c>
      <c r="H17" s="83">
        <v>45199</v>
      </c>
      <c r="I17" s="79"/>
      <c r="J17" s="214"/>
      <c r="K17" s="214"/>
      <c r="L17" s="89">
        <v>3061</v>
      </c>
      <c r="M17" s="401" t="s">
        <v>39</v>
      </c>
      <c r="N17" s="130"/>
    </row>
    <row r="18" spans="1:18" s="234" customFormat="1" ht="16.8" x14ac:dyDescent="0.3">
      <c r="A18" s="275">
        <v>13</v>
      </c>
      <c r="B18" s="80" t="s">
        <v>36</v>
      </c>
      <c r="C18" s="100">
        <v>1183</v>
      </c>
      <c r="D18" s="100">
        <v>1183</v>
      </c>
      <c r="E18" s="85" t="s">
        <v>37</v>
      </c>
      <c r="F18" s="82" t="s">
        <v>33</v>
      </c>
      <c r="G18" s="80" t="s">
        <v>45</v>
      </c>
      <c r="H18" s="83">
        <v>45230</v>
      </c>
      <c r="I18" s="79"/>
      <c r="J18" s="191"/>
      <c r="K18" s="214"/>
      <c r="L18" s="415">
        <v>3062</v>
      </c>
      <c r="M18" s="401" t="s">
        <v>39</v>
      </c>
    </row>
    <row r="19" spans="1:18" s="234" customFormat="1" ht="30.6" x14ac:dyDescent="0.3">
      <c r="A19" s="275">
        <v>14</v>
      </c>
      <c r="B19" s="80" t="s">
        <v>36</v>
      </c>
      <c r="C19" s="100">
        <v>1321.2</v>
      </c>
      <c r="D19" s="100">
        <v>1321.2</v>
      </c>
      <c r="E19" s="85" t="s">
        <v>37</v>
      </c>
      <c r="F19" s="82" t="s">
        <v>33</v>
      </c>
      <c r="G19" s="80" t="s">
        <v>46</v>
      </c>
      <c r="H19" s="83">
        <v>45230</v>
      </c>
      <c r="I19" s="79"/>
      <c r="J19" s="85"/>
      <c r="K19" s="214"/>
      <c r="L19" s="89">
        <v>3061</v>
      </c>
      <c r="M19" s="401" t="s">
        <v>39</v>
      </c>
    </row>
    <row r="20" spans="1:18" s="234" customFormat="1" ht="35.25" customHeight="1" x14ac:dyDescent="0.3">
      <c r="A20" s="275">
        <v>15</v>
      </c>
      <c r="B20" s="80" t="s">
        <v>36</v>
      </c>
      <c r="C20" s="100">
        <v>1183</v>
      </c>
      <c r="D20" s="100">
        <v>1183</v>
      </c>
      <c r="E20" s="85" t="s">
        <v>37</v>
      </c>
      <c r="F20" s="82" t="s">
        <v>33</v>
      </c>
      <c r="G20" s="80" t="s">
        <v>47</v>
      </c>
      <c r="H20" s="83">
        <v>45260</v>
      </c>
      <c r="I20" s="24"/>
      <c r="J20" s="24"/>
      <c r="K20" s="416"/>
      <c r="L20" s="415">
        <v>3062</v>
      </c>
      <c r="M20" s="401" t="s">
        <v>39</v>
      </c>
      <c r="O20" s="268"/>
    </row>
    <row r="21" spans="1:18" s="234" customFormat="1" ht="30.75" customHeight="1" x14ac:dyDescent="0.3">
      <c r="A21" s="275">
        <f t="shared" ref="A21:A23" si="0">A20+1</f>
        <v>16</v>
      </c>
      <c r="B21" s="80" t="s">
        <v>36</v>
      </c>
      <c r="C21" s="100">
        <v>1321.2</v>
      </c>
      <c r="D21" s="100">
        <v>1321.2</v>
      </c>
      <c r="E21" s="85" t="s">
        <v>37</v>
      </c>
      <c r="F21" s="82" t="s">
        <v>33</v>
      </c>
      <c r="G21" s="80" t="s">
        <v>48</v>
      </c>
      <c r="H21" s="23">
        <v>45260</v>
      </c>
      <c r="I21" s="79"/>
      <c r="J21" s="85"/>
      <c r="K21" s="104"/>
      <c r="L21" s="89">
        <v>3061</v>
      </c>
      <c r="M21" s="401" t="s">
        <v>39</v>
      </c>
    </row>
    <row r="22" spans="1:18" s="234" customFormat="1" ht="30.75" customHeight="1" x14ac:dyDescent="0.3">
      <c r="A22" s="275">
        <f t="shared" si="0"/>
        <v>17</v>
      </c>
      <c r="B22" s="318" t="s">
        <v>36</v>
      </c>
      <c r="C22" s="379">
        <v>6562</v>
      </c>
      <c r="D22" s="379">
        <v>6562</v>
      </c>
      <c r="E22" s="322" t="s">
        <v>49</v>
      </c>
      <c r="F22" s="323" t="s">
        <v>19</v>
      </c>
      <c r="G22" s="318" t="s">
        <v>50</v>
      </c>
      <c r="H22" s="328">
        <v>45473</v>
      </c>
      <c r="I22" s="330" t="s">
        <v>51</v>
      </c>
      <c r="J22" s="325"/>
      <c r="K22" s="326"/>
      <c r="L22" s="327">
        <v>3051</v>
      </c>
      <c r="M22" s="401" t="s">
        <v>39</v>
      </c>
      <c r="N22" s="268"/>
    </row>
    <row r="23" spans="1:18" s="234" customFormat="1" ht="30" customHeight="1" x14ac:dyDescent="0.3">
      <c r="A23" s="275">
        <f t="shared" si="0"/>
        <v>18</v>
      </c>
      <c r="B23" s="318" t="s">
        <v>36</v>
      </c>
      <c r="C23" s="379">
        <v>2188</v>
      </c>
      <c r="D23" s="379">
        <v>2188</v>
      </c>
      <c r="E23" s="322" t="s">
        <v>49</v>
      </c>
      <c r="F23" s="323" t="s">
        <v>33</v>
      </c>
      <c r="G23" s="318" t="s">
        <v>52</v>
      </c>
      <c r="H23" s="328">
        <v>45473</v>
      </c>
      <c r="I23" s="330" t="s">
        <v>53</v>
      </c>
      <c r="J23" s="330"/>
      <c r="K23" s="330"/>
      <c r="L23" s="380">
        <v>3051</v>
      </c>
      <c r="M23" s="401" t="s">
        <v>39</v>
      </c>
      <c r="N23" s="268"/>
    </row>
    <row r="24" spans="1:18" s="234" customFormat="1" ht="19.5" customHeight="1" x14ac:dyDescent="0.3">
      <c r="A24" s="275">
        <f t="shared" ref="A24" si="1">A23+1</f>
        <v>19</v>
      </c>
      <c r="B24" s="331" t="s">
        <v>54</v>
      </c>
      <c r="C24" s="386">
        <v>74.98</v>
      </c>
      <c r="D24" s="386">
        <v>74.98</v>
      </c>
      <c r="E24" s="322" t="s">
        <v>49</v>
      </c>
      <c r="F24" s="323" t="s">
        <v>33</v>
      </c>
      <c r="G24" s="318" t="s">
        <v>55</v>
      </c>
      <c r="H24" s="324">
        <v>45467</v>
      </c>
      <c r="I24" s="330">
        <v>66342</v>
      </c>
      <c r="J24" s="325"/>
      <c r="K24" s="326" t="s">
        <v>56</v>
      </c>
      <c r="L24" s="327">
        <v>3340</v>
      </c>
      <c r="M24" s="401" t="s">
        <v>57</v>
      </c>
    </row>
    <row r="25" spans="1:18" s="234" customFormat="1" ht="19.5" customHeight="1" x14ac:dyDescent="0.3">
      <c r="A25" s="275">
        <v>20</v>
      </c>
      <c r="B25" s="318" t="s">
        <v>58</v>
      </c>
      <c r="C25" s="379">
        <v>239.87</v>
      </c>
      <c r="D25" s="379">
        <v>239.87</v>
      </c>
      <c r="E25" s="322" t="s">
        <v>18</v>
      </c>
      <c r="F25" s="323" t="s">
        <v>33</v>
      </c>
      <c r="G25" s="318" t="s">
        <v>59</v>
      </c>
      <c r="H25" s="324">
        <v>45473</v>
      </c>
      <c r="I25" s="330">
        <v>4801</v>
      </c>
      <c r="J25" s="325"/>
      <c r="K25" s="326"/>
      <c r="L25" s="327">
        <v>3055</v>
      </c>
      <c r="M25" s="401" t="s">
        <v>60</v>
      </c>
    </row>
    <row r="26" spans="1:18" s="234" customFormat="1" ht="22.5" customHeight="1" x14ac:dyDescent="0.3">
      <c r="A26" s="276">
        <v>21</v>
      </c>
      <c r="B26" s="455" t="s">
        <v>61</v>
      </c>
      <c r="C26" s="386">
        <v>185.43</v>
      </c>
      <c r="D26" s="386">
        <v>185.43</v>
      </c>
      <c r="E26" s="322" t="s">
        <v>49</v>
      </c>
      <c r="F26" s="323" t="s">
        <v>33</v>
      </c>
      <c r="G26" s="318" t="s">
        <v>62</v>
      </c>
      <c r="H26" s="324">
        <v>45467</v>
      </c>
      <c r="I26" s="330" t="s">
        <v>63</v>
      </c>
      <c r="J26" s="325"/>
      <c r="K26" s="326"/>
      <c r="L26" s="327">
        <v>2210</v>
      </c>
      <c r="M26" s="401" t="s">
        <v>64</v>
      </c>
      <c r="N26" s="269"/>
      <c r="O26" s="270"/>
      <c r="P26" s="271"/>
      <c r="Q26" s="272"/>
      <c r="R26" s="271"/>
    </row>
    <row r="27" spans="1:18" x14ac:dyDescent="0.3">
      <c r="A27" s="305"/>
      <c r="B27" s="108" t="s">
        <v>65</v>
      </c>
      <c r="C27" s="109">
        <f>SUM(C6:C26)</f>
        <v>40141.090000000004</v>
      </c>
      <c r="D27" s="109">
        <f>SUM(D6:D26)</f>
        <v>40141.090000000004</v>
      </c>
      <c r="E27" s="439"/>
      <c r="F27" s="440"/>
      <c r="G27" s="440"/>
      <c r="H27" s="440"/>
      <c r="I27" s="440"/>
      <c r="J27" s="440"/>
      <c r="K27" s="440"/>
      <c r="L27" s="440"/>
      <c r="M27" s="107"/>
    </row>
    <row r="28" spans="1:18" ht="31.2" customHeight="1" x14ac:dyDescent="0.3">
      <c r="A28" s="305"/>
      <c r="B28" s="110" t="s">
        <v>66</v>
      </c>
      <c r="C28" s="111">
        <f>SUM(C27)</f>
        <v>40141.090000000004</v>
      </c>
      <c r="D28" s="111">
        <f>SUM(D27)</f>
        <v>40141.090000000004</v>
      </c>
      <c r="E28" s="112"/>
      <c r="F28" s="347"/>
      <c r="G28" s="114"/>
      <c r="H28" s="115" t="s">
        <v>67</v>
      </c>
      <c r="I28" s="115"/>
      <c r="J28" s="116"/>
      <c r="K28" s="116"/>
      <c r="L28" s="437" t="s">
        <v>67</v>
      </c>
      <c r="M28" s="437"/>
    </row>
    <row r="29" spans="1:18" x14ac:dyDescent="0.3">
      <c r="A29" s="305"/>
      <c r="B29" s="117"/>
      <c r="C29" s="118"/>
      <c r="D29" s="118"/>
      <c r="E29" s="112"/>
      <c r="F29" s="347"/>
      <c r="G29" s="113"/>
      <c r="H29" s="119" t="s">
        <v>68</v>
      </c>
      <c r="I29" s="119"/>
      <c r="J29" s="119"/>
      <c r="K29" s="119"/>
      <c r="L29" s="119" t="s">
        <v>69</v>
      </c>
      <c r="M29" s="107"/>
    </row>
    <row r="30" spans="1:18" x14ac:dyDescent="0.3">
      <c r="A30" s="305"/>
      <c r="B30" s="120"/>
      <c r="C30" s="118"/>
      <c r="D30" s="118"/>
      <c r="E30" s="121"/>
      <c r="F30" s="347"/>
      <c r="G30" s="124"/>
      <c r="H30" s="122" t="s">
        <v>70</v>
      </c>
      <c r="I30" s="122"/>
      <c r="J30" s="122"/>
      <c r="K30" s="122"/>
      <c r="L30" s="122" t="s">
        <v>71</v>
      </c>
      <c r="M30" s="122"/>
    </row>
    <row r="31" spans="1:18" x14ac:dyDescent="0.3">
      <c r="A31" s="316" t="s">
        <v>72</v>
      </c>
      <c r="B31" s="107"/>
      <c r="C31" s="422" t="s">
        <v>73</v>
      </c>
      <c r="D31" s="107"/>
      <c r="E31" s="121"/>
      <c r="F31" s="347"/>
      <c r="G31" s="124"/>
      <c r="H31" s="122"/>
      <c r="I31" s="122"/>
      <c r="J31" s="107"/>
      <c r="K31" s="107"/>
      <c r="L31" s="122"/>
      <c r="M31" s="125"/>
    </row>
    <row r="32" spans="1:18" ht="31.2" customHeight="1" x14ac:dyDescent="0.3">
      <c r="A32" s="306"/>
      <c r="B32" s="107"/>
      <c r="C32" s="123"/>
      <c r="D32" s="107"/>
      <c r="E32" s="121"/>
      <c r="F32" s="347"/>
      <c r="G32" s="124"/>
      <c r="H32" s="115" t="s">
        <v>67</v>
      </c>
      <c r="I32" s="127"/>
      <c r="J32" s="107"/>
      <c r="K32" s="107"/>
      <c r="L32" s="437" t="s">
        <v>67</v>
      </c>
      <c r="M32" s="437"/>
    </row>
    <row r="33" spans="1:17" x14ac:dyDescent="0.3">
      <c r="A33" s="306"/>
      <c r="B33" s="107"/>
      <c r="C33" s="123"/>
      <c r="D33" s="107"/>
      <c r="E33" s="121"/>
      <c r="F33" s="347"/>
      <c r="G33" s="116"/>
      <c r="H33" s="122" t="s">
        <v>69</v>
      </c>
      <c r="I33" s="122"/>
      <c r="J33" s="107"/>
      <c r="K33" s="107"/>
      <c r="L33" s="122" t="s">
        <v>69</v>
      </c>
      <c r="M33" s="125"/>
    </row>
    <row r="34" spans="1:17" x14ac:dyDescent="0.3">
      <c r="A34" s="134" t="s">
        <v>74</v>
      </c>
      <c r="B34" s="107"/>
      <c r="C34" s="107"/>
      <c r="D34" s="107"/>
      <c r="E34" s="129"/>
      <c r="F34" s="305"/>
      <c r="G34" s="107"/>
      <c r="H34" s="122" t="s">
        <v>75</v>
      </c>
      <c r="I34" s="107"/>
      <c r="J34" s="107"/>
      <c r="K34" s="107"/>
      <c r="L34" s="122" t="s">
        <v>76</v>
      </c>
      <c r="M34" s="107"/>
    </row>
    <row r="35" spans="1:17" x14ac:dyDescent="0.3">
      <c r="A35" s="316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285/2024</v>
      </c>
    </row>
    <row r="36" spans="1:17" x14ac:dyDescent="0.3">
      <c r="A36" s="438" t="s">
        <v>2</v>
      </c>
      <c r="B36" s="438"/>
      <c r="C36" s="438"/>
      <c r="D36" s="438"/>
      <c r="E36" s="438"/>
      <c r="F36" s="438"/>
      <c r="G36" s="438"/>
      <c r="H36" s="438"/>
      <c r="I36" s="438"/>
      <c r="J36" s="438"/>
      <c r="K36" s="438"/>
      <c r="L36" s="438"/>
      <c r="M36" s="438"/>
    </row>
    <row r="37" spans="1:17" ht="16.2" x14ac:dyDescent="0.35">
      <c r="A37" s="131"/>
      <c r="B37" s="134"/>
      <c r="C37" s="135"/>
      <c r="D37" s="441" t="s">
        <v>3</v>
      </c>
      <c r="E37" s="441"/>
      <c r="F37" s="441"/>
      <c r="G37" s="441"/>
      <c r="H37" s="136"/>
      <c r="I37" s="136"/>
      <c r="J37" s="136"/>
      <c r="K37" s="137"/>
      <c r="L37" s="445" t="s">
        <v>4</v>
      </c>
      <c r="M37" s="445"/>
    </row>
    <row r="38" spans="1:17" ht="46.8" x14ac:dyDescent="0.3">
      <c r="A38" s="138"/>
      <c r="B38" s="139" t="s">
        <v>5</v>
      </c>
      <c r="C38" s="140" t="s">
        <v>6</v>
      </c>
      <c r="D38" s="141" t="s">
        <v>7</v>
      </c>
      <c r="E38" s="446" t="s">
        <v>8</v>
      </c>
      <c r="F38" s="447"/>
      <c r="G38" s="139" t="s">
        <v>9</v>
      </c>
      <c r="H38" s="140" t="s">
        <v>10</v>
      </c>
      <c r="I38" s="140" t="s">
        <v>11</v>
      </c>
      <c r="J38" s="140" t="s">
        <v>12</v>
      </c>
      <c r="K38" s="140" t="s">
        <v>13</v>
      </c>
      <c r="L38" s="140" t="s">
        <v>14</v>
      </c>
      <c r="M38" s="140" t="s">
        <v>15</v>
      </c>
    </row>
    <row r="39" spans="1:17" s="155" customFormat="1" ht="21.75" customHeight="1" x14ac:dyDescent="0.3">
      <c r="A39" s="267">
        <v>22</v>
      </c>
      <c r="B39" s="318" t="s">
        <v>77</v>
      </c>
      <c r="C39" s="391">
        <v>106.09</v>
      </c>
      <c r="D39" s="391">
        <v>106.09</v>
      </c>
      <c r="E39" s="322" t="s">
        <v>78</v>
      </c>
      <c r="F39" s="323" t="s">
        <v>33</v>
      </c>
      <c r="G39" s="318" t="s">
        <v>79</v>
      </c>
      <c r="H39" s="328">
        <v>45473</v>
      </c>
      <c r="I39" s="384">
        <v>6100670</v>
      </c>
      <c r="J39" s="392"/>
      <c r="K39" s="393"/>
      <c r="L39" s="325">
        <v>2720</v>
      </c>
      <c r="M39" s="340" t="s">
        <v>80</v>
      </c>
    </row>
    <row r="40" spans="1:17" ht="29.25" customHeight="1" x14ac:dyDescent="0.3">
      <c r="A40" s="189">
        <v>23</v>
      </c>
      <c r="B40" s="383" t="s">
        <v>81</v>
      </c>
      <c r="C40" s="338">
        <v>62.89</v>
      </c>
      <c r="D40" s="338">
        <v>62.89</v>
      </c>
      <c r="E40" s="322" t="s">
        <v>49</v>
      </c>
      <c r="F40" s="323" t="s">
        <v>33</v>
      </c>
      <c r="G40" s="318" t="s">
        <v>82</v>
      </c>
      <c r="H40" s="328">
        <v>45460</v>
      </c>
      <c r="I40" s="330" t="s">
        <v>83</v>
      </c>
      <c r="J40" s="394"/>
      <c r="K40" s="393"/>
      <c r="L40" s="390">
        <v>3600</v>
      </c>
      <c r="M40" s="340" t="s">
        <v>84</v>
      </c>
      <c r="N40" s="34"/>
    </row>
    <row r="41" spans="1:17" ht="21.75" customHeight="1" x14ac:dyDescent="0.3">
      <c r="A41" s="189">
        <v>24</v>
      </c>
      <c r="B41" s="318" t="s">
        <v>85</v>
      </c>
      <c r="C41" s="379">
        <v>134.52000000000001</v>
      </c>
      <c r="D41" s="379">
        <v>134.52000000000001</v>
      </c>
      <c r="E41" s="322" t="s">
        <v>49</v>
      </c>
      <c r="F41" s="323" t="s">
        <v>33</v>
      </c>
      <c r="G41" s="318" t="s">
        <v>86</v>
      </c>
      <c r="H41" s="328">
        <v>45491</v>
      </c>
      <c r="I41" s="330">
        <v>73573</v>
      </c>
      <c r="J41" s="330"/>
      <c r="K41" s="326" t="s">
        <v>87</v>
      </c>
      <c r="L41" s="380">
        <v>2270</v>
      </c>
      <c r="M41" s="340" t="s">
        <v>88</v>
      </c>
    </row>
    <row r="42" spans="1:17" s="155" customFormat="1" ht="24" customHeight="1" x14ac:dyDescent="0.3">
      <c r="A42" s="189">
        <v>25</v>
      </c>
      <c r="B42" s="318" t="s">
        <v>89</v>
      </c>
      <c r="C42" s="387">
        <v>18</v>
      </c>
      <c r="D42" s="387">
        <v>18</v>
      </c>
      <c r="E42" s="322" t="s">
        <v>18</v>
      </c>
      <c r="F42" s="323" t="s">
        <v>33</v>
      </c>
      <c r="G42" s="296" t="s">
        <v>90</v>
      </c>
      <c r="H42" s="324">
        <v>45434</v>
      </c>
      <c r="I42" s="389">
        <v>1077841</v>
      </c>
      <c r="J42" s="399"/>
      <c r="K42" s="400" t="s">
        <v>91</v>
      </c>
      <c r="L42" s="390">
        <v>3340</v>
      </c>
      <c r="M42" s="340" t="s">
        <v>92</v>
      </c>
    </row>
    <row r="43" spans="1:17" s="155" customFormat="1" ht="33.75" customHeight="1" x14ac:dyDescent="0.3">
      <c r="A43" s="189">
        <v>26</v>
      </c>
      <c r="B43" s="318" t="s">
        <v>89</v>
      </c>
      <c r="C43" s="387">
        <v>18</v>
      </c>
      <c r="D43" s="387">
        <v>18</v>
      </c>
      <c r="E43" s="322" t="s">
        <v>18</v>
      </c>
      <c r="F43" s="323" t="s">
        <v>33</v>
      </c>
      <c r="G43" s="296" t="s">
        <v>90</v>
      </c>
      <c r="H43" s="324">
        <v>45476</v>
      </c>
      <c r="I43" s="389">
        <v>1095852</v>
      </c>
      <c r="J43" s="399"/>
      <c r="K43" s="400" t="s">
        <v>93</v>
      </c>
      <c r="L43" s="390">
        <v>3340</v>
      </c>
      <c r="M43" s="340" t="s">
        <v>92</v>
      </c>
    </row>
    <row r="44" spans="1:17" s="155" customFormat="1" ht="33.75" customHeight="1" x14ac:dyDescent="0.3">
      <c r="A44" s="189">
        <v>27</v>
      </c>
      <c r="B44" s="402" t="s">
        <v>94</v>
      </c>
      <c r="C44" s="379">
        <v>2947.05</v>
      </c>
      <c r="D44" s="379">
        <v>2947.05</v>
      </c>
      <c r="E44" s="322" t="s">
        <v>37</v>
      </c>
      <c r="F44" s="323" t="s">
        <v>33</v>
      </c>
      <c r="G44" s="296" t="s">
        <v>95</v>
      </c>
      <c r="H44" s="328">
        <v>45476</v>
      </c>
      <c r="I44" s="330">
        <v>310</v>
      </c>
      <c r="J44" s="388"/>
      <c r="K44" s="388"/>
      <c r="L44" s="381">
        <v>3042</v>
      </c>
      <c r="M44" s="340" t="s">
        <v>96</v>
      </c>
      <c r="N44" s="156"/>
    </row>
    <row r="45" spans="1:17" s="155" customFormat="1" ht="36.75" customHeight="1" x14ac:dyDescent="0.3">
      <c r="A45" s="189">
        <v>28</v>
      </c>
      <c r="B45" s="402" t="s">
        <v>97</v>
      </c>
      <c r="C45" s="379">
        <v>378.84</v>
      </c>
      <c r="D45" s="379">
        <v>378.84</v>
      </c>
      <c r="E45" s="322" t="s">
        <v>18</v>
      </c>
      <c r="F45" s="323" t="s">
        <v>33</v>
      </c>
      <c r="G45" s="296" t="s">
        <v>98</v>
      </c>
      <c r="H45" s="328">
        <v>45473</v>
      </c>
      <c r="I45" s="330">
        <v>576609</v>
      </c>
      <c r="J45" s="403"/>
      <c r="K45" s="388"/>
      <c r="L45" s="381">
        <v>2670</v>
      </c>
      <c r="M45" s="378" t="s">
        <v>99</v>
      </c>
    </row>
    <row r="46" spans="1:17" ht="34.5" customHeight="1" x14ac:dyDescent="0.3">
      <c r="A46" s="189">
        <v>29</v>
      </c>
      <c r="B46" s="318" t="s">
        <v>100</v>
      </c>
      <c r="C46" s="387">
        <v>1681.5</v>
      </c>
      <c r="D46" s="387">
        <v>1681.5</v>
      </c>
      <c r="E46" s="322" t="s">
        <v>18</v>
      </c>
      <c r="F46" s="323" t="s">
        <v>33</v>
      </c>
      <c r="G46" s="299" t="s">
        <v>101</v>
      </c>
      <c r="H46" s="324">
        <v>45473</v>
      </c>
      <c r="I46" s="404" t="s">
        <v>102</v>
      </c>
      <c r="J46" s="325"/>
      <c r="K46" s="326"/>
      <c r="L46" s="327">
        <v>3160</v>
      </c>
      <c r="M46" s="378" t="s">
        <v>103</v>
      </c>
    </row>
    <row r="47" spans="1:17" ht="31.2" customHeight="1" x14ac:dyDescent="0.3">
      <c r="A47" s="189">
        <v>30</v>
      </c>
      <c r="B47" s="318" t="s">
        <v>104</v>
      </c>
      <c r="C47" s="387">
        <v>92.04</v>
      </c>
      <c r="D47" s="387">
        <v>92.04</v>
      </c>
      <c r="E47" s="322" t="s">
        <v>49</v>
      </c>
      <c r="F47" s="323" t="s">
        <v>33</v>
      </c>
      <c r="G47" s="318" t="s">
        <v>105</v>
      </c>
      <c r="H47" s="328">
        <v>45473</v>
      </c>
      <c r="I47" s="330">
        <v>103938</v>
      </c>
      <c r="J47" s="330"/>
      <c r="K47" s="405"/>
      <c r="L47" s="327">
        <v>3092</v>
      </c>
      <c r="M47" s="340" t="s">
        <v>106</v>
      </c>
    </row>
    <row r="48" spans="1:17" ht="38.25" customHeight="1" x14ac:dyDescent="0.3">
      <c r="A48" s="189">
        <f t="shared" ref="A48:A58" si="2">A47+1</f>
        <v>31</v>
      </c>
      <c r="B48" s="456" t="s">
        <v>107</v>
      </c>
      <c r="C48" s="379">
        <v>3363</v>
      </c>
      <c r="D48" s="379">
        <v>3363</v>
      </c>
      <c r="E48" s="322" t="s">
        <v>49</v>
      </c>
      <c r="F48" s="323" t="s">
        <v>33</v>
      </c>
      <c r="G48" s="383" t="s">
        <v>108</v>
      </c>
      <c r="H48" s="328">
        <v>45467</v>
      </c>
      <c r="I48" s="329" t="s">
        <v>109</v>
      </c>
      <c r="J48" s="330"/>
      <c r="K48" s="326" t="s">
        <v>110</v>
      </c>
      <c r="L48" s="327">
        <v>3062</v>
      </c>
      <c r="M48" s="340" t="s">
        <v>111</v>
      </c>
      <c r="N48" s="62"/>
      <c r="O48" s="63"/>
      <c r="P48" s="64"/>
      <c r="Q48" s="62"/>
    </row>
    <row r="49" spans="1:15" ht="36.75" customHeight="1" x14ac:dyDescent="0.3">
      <c r="A49" s="189">
        <f t="shared" si="2"/>
        <v>32</v>
      </c>
      <c r="B49" s="455" t="s">
        <v>107</v>
      </c>
      <c r="C49" s="379">
        <v>177</v>
      </c>
      <c r="D49" s="379">
        <v>177</v>
      </c>
      <c r="E49" s="322" t="s">
        <v>49</v>
      </c>
      <c r="F49" s="323" t="s">
        <v>33</v>
      </c>
      <c r="G49" s="299" t="s">
        <v>112</v>
      </c>
      <c r="H49" s="324">
        <v>45467</v>
      </c>
      <c r="I49" s="389" t="s">
        <v>113</v>
      </c>
      <c r="J49" s="399"/>
      <c r="K49" s="400"/>
      <c r="L49" s="390">
        <v>3062</v>
      </c>
      <c r="M49" s="340" t="s">
        <v>111</v>
      </c>
      <c r="N49" s="34"/>
    </row>
    <row r="50" spans="1:15" ht="35.25" customHeight="1" x14ac:dyDescent="0.3">
      <c r="A50" s="189">
        <f t="shared" si="2"/>
        <v>33</v>
      </c>
      <c r="B50" s="455" t="s">
        <v>107</v>
      </c>
      <c r="C50" s="386">
        <v>177</v>
      </c>
      <c r="D50" s="386">
        <v>177</v>
      </c>
      <c r="E50" s="374" t="s">
        <v>49</v>
      </c>
      <c r="F50" s="351" t="s">
        <v>33</v>
      </c>
      <c r="G50" s="318" t="s">
        <v>114</v>
      </c>
      <c r="H50" s="335">
        <v>45467</v>
      </c>
      <c r="I50" s="336" t="s">
        <v>115</v>
      </c>
      <c r="J50" s="411"/>
      <c r="K50" s="412"/>
      <c r="L50" s="343">
        <v>3062</v>
      </c>
      <c r="M50" s="340" t="s">
        <v>111</v>
      </c>
      <c r="N50" s="34"/>
    </row>
    <row r="51" spans="1:15" ht="37.5" customHeight="1" x14ac:dyDescent="0.3">
      <c r="A51" s="189">
        <f t="shared" si="2"/>
        <v>34</v>
      </c>
      <c r="B51" s="455" t="s">
        <v>116</v>
      </c>
      <c r="C51" s="379">
        <v>2891</v>
      </c>
      <c r="D51" s="379">
        <v>2891</v>
      </c>
      <c r="E51" s="322" t="s">
        <v>49</v>
      </c>
      <c r="F51" s="323" t="s">
        <v>33</v>
      </c>
      <c r="G51" s="318" t="s">
        <v>117</v>
      </c>
      <c r="H51" s="328">
        <v>45467</v>
      </c>
      <c r="I51" s="330" t="s">
        <v>118</v>
      </c>
      <c r="J51" s="394"/>
      <c r="K51" s="395" t="s">
        <v>119</v>
      </c>
      <c r="L51" s="325">
        <v>3061</v>
      </c>
      <c r="M51" s="340" t="s">
        <v>120</v>
      </c>
      <c r="O51" s="34"/>
    </row>
    <row r="52" spans="1:15" ht="31.5" customHeight="1" x14ac:dyDescent="0.3">
      <c r="A52" s="189">
        <f t="shared" si="2"/>
        <v>35</v>
      </c>
      <c r="B52" s="297" t="s">
        <v>121</v>
      </c>
      <c r="C52" s="338">
        <v>327.9</v>
      </c>
      <c r="D52" s="338">
        <v>327.9</v>
      </c>
      <c r="E52" s="322" t="s">
        <v>49</v>
      </c>
      <c r="F52" s="323" t="s">
        <v>33</v>
      </c>
      <c r="G52" s="318" t="s">
        <v>122</v>
      </c>
      <c r="H52" s="324">
        <v>45485</v>
      </c>
      <c r="I52" s="330">
        <v>130545</v>
      </c>
      <c r="J52" s="325"/>
      <c r="K52" s="345" t="s">
        <v>123</v>
      </c>
      <c r="L52" s="327">
        <v>2620</v>
      </c>
      <c r="M52" s="340" t="s">
        <v>124</v>
      </c>
    </row>
    <row r="53" spans="1:15" ht="34.5" customHeight="1" x14ac:dyDescent="0.3">
      <c r="A53" s="189">
        <f t="shared" si="2"/>
        <v>36</v>
      </c>
      <c r="B53" s="331" t="s">
        <v>121</v>
      </c>
      <c r="C53" s="386">
        <v>4.01</v>
      </c>
      <c r="D53" s="386">
        <v>4.01</v>
      </c>
      <c r="E53" s="322" t="s">
        <v>18</v>
      </c>
      <c r="F53" s="323" t="s">
        <v>33</v>
      </c>
      <c r="G53" s="318" t="s">
        <v>122</v>
      </c>
      <c r="H53" s="324">
        <v>45488</v>
      </c>
      <c r="I53" s="330">
        <v>130558</v>
      </c>
      <c r="J53" s="325"/>
      <c r="K53" s="326"/>
      <c r="L53" s="327">
        <v>2620</v>
      </c>
      <c r="M53" s="340" t="s">
        <v>124</v>
      </c>
    </row>
    <row r="54" spans="1:15" ht="50.25" customHeight="1" x14ac:dyDescent="0.3">
      <c r="A54" s="189">
        <f t="shared" si="2"/>
        <v>37</v>
      </c>
      <c r="B54" s="318" t="s">
        <v>125</v>
      </c>
      <c r="C54" s="379">
        <v>29.5</v>
      </c>
      <c r="D54" s="379">
        <v>29.5</v>
      </c>
      <c r="E54" s="322" t="s">
        <v>49</v>
      </c>
      <c r="F54" s="323" t="s">
        <v>33</v>
      </c>
      <c r="G54" s="318" t="s">
        <v>126</v>
      </c>
      <c r="H54" s="324">
        <v>45473</v>
      </c>
      <c r="I54" s="330">
        <v>33181</v>
      </c>
      <c r="J54" s="325"/>
      <c r="K54" s="326"/>
      <c r="L54" s="327">
        <v>3110</v>
      </c>
      <c r="M54" s="340" t="s">
        <v>127</v>
      </c>
      <c r="N54" s="34"/>
    </row>
    <row r="55" spans="1:15" ht="30" customHeight="1" x14ac:dyDescent="0.3">
      <c r="A55" s="189">
        <f t="shared" si="2"/>
        <v>38</v>
      </c>
      <c r="B55" s="318" t="s">
        <v>128</v>
      </c>
      <c r="C55" s="387">
        <v>3849.65</v>
      </c>
      <c r="D55" s="387">
        <v>3849.65</v>
      </c>
      <c r="E55" s="322" t="s">
        <v>49</v>
      </c>
      <c r="F55" s="323" t="s">
        <v>33</v>
      </c>
      <c r="G55" s="383" t="s">
        <v>129</v>
      </c>
      <c r="H55" s="328">
        <v>45485</v>
      </c>
      <c r="I55" s="330" t="s">
        <v>130</v>
      </c>
      <c r="J55" s="325"/>
      <c r="K55" s="326"/>
      <c r="L55" s="381">
        <v>3041</v>
      </c>
      <c r="M55" s="340" t="s">
        <v>131</v>
      </c>
      <c r="N55" s="34"/>
    </row>
    <row r="56" spans="1:15" ht="27.75" customHeight="1" x14ac:dyDescent="0.3">
      <c r="A56" s="189">
        <f t="shared" si="2"/>
        <v>39</v>
      </c>
      <c r="B56" s="318" t="s">
        <v>128</v>
      </c>
      <c r="C56" s="379">
        <v>8609.94</v>
      </c>
      <c r="D56" s="379">
        <v>8609.94</v>
      </c>
      <c r="E56" s="322" t="s">
        <v>49</v>
      </c>
      <c r="F56" s="323" t="s">
        <v>33</v>
      </c>
      <c r="G56" s="296" t="s">
        <v>132</v>
      </c>
      <c r="H56" s="328">
        <v>45485</v>
      </c>
      <c r="I56" s="330" t="s">
        <v>133</v>
      </c>
      <c r="J56" s="388"/>
      <c r="K56" s="388"/>
      <c r="L56" s="381">
        <v>3041</v>
      </c>
      <c r="M56" s="340" t="s">
        <v>131</v>
      </c>
    </row>
    <row r="57" spans="1:15" ht="75.75" customHeight="1" x14ac:dyDescent="0.3">
      <c r="A57" s="189">
        <f t="shared" si="2"/>
        <v>40</v>
      </c>
      <c r="B57" s="458" t="s">
        <v>134</v>
      </c>
      <c r="C57" s="379">
        <v>200</v>
      </c>
      <c r="D57" s="379">
        <v>200</v>
      </c>
      <c r="E57" s="322" t="s">
        <v>18</v>
      </c>
      <c r="F57" s="323" t="s">
        <v>33</v>
      </c>
      <c r="G57" s="296" t="s">
        <v>135</v>
      </c>
      <c r="H57" s="328">
        <v>45474</v>
      </c>
      <c r="I57" s="330">
        <v>340</v>
      </c>
      <c r="J57" s="388"/>
      <c r="K57" s="388"/>
      <c r="L57" s="381">
        <v>3190</v>
      </c>
      <c r="M57" s="340" t="s">
        <v>136</v>
      </c>
    </row>
    <row r="58" spans="1:15" ht="29.25" customHeight="1" x14ac:dyDescent="0.3">
      <c r="A58" s="189">
        <f t="shared" si="2"/>
        <v>41</v>
      </c>
      <c r="B58" s="455" t="s">
        <v>137</v>
      </c>
      <c r="C58" s="338">
        <v>354</v>
      </c>
      <c r="D58" s="338">
        <v>354</v>
      </c>
      <c r="E58" s="322" t="s">
        <v>18</v>
      </c>
      <c r="F58" s="323" t="s">
        <v>33</v>
      </c>
      <c r="G58" s="318" t="s">
        <v>138</v>
      </c>
      <c r="H58" s="328">
        <v>45483</v>
      </c>
      <c r="I58" s="330" t="s">
        <v>139</v>
      </c>
      <c r="J58" s="394"/>
      <c r="K58" s="393"/>
      <c r="L58" s="390">
        <v>2670</v>
      </c>
      <c r="M58" s="340" t="s">
        <v>140</v>
      </c>
    </row>
    <row r="59" spans="1:15" ht="18" customHeight="1" x14ac:dyDescent="0.3">
      <c r="A59" s="305"/>
      <c r="B59" s="108" t="s">
        <v>65</v>
      </c>
      <c r="C59" s="109">
        <f>SUM(C39:C58)</f>
        <v>25421.93</v>
      </c>
      <c r="D59" s="109">
        <f>SUM(D39:D58)</f>
        <v>25421.93</v>
      </c>
      <c r="E59" s="439"/>
      <c r="F59" s="440"/>
      <c r="G59" s="440"/>
      <c r="H59" s="440"/>
      <c r="I59" s="440"/>
      <c r="J59" s="440"/>
      <c r="K59" s="440"/>
      <c r="L59" s="440"/>
      <c r="M59" s="353"/>
    </row>
    <row r="60" spans="1:15" ht="24" customHeight="1" x14ac:dyDescent="0.3">
      <c r="A60" s="305"/>
      <c r="B60" s="110" t="s">
        <v>66</v>
      </c>
      <c r="C60" s="111">
        <f>C59+C28</f>
        <v>65563.02</v>
      </c>
      <c r="D60" s="111">
        <f>D59+D28</f>
        <v>65563.02</v>
      </c>
      <c r="E60" s="112"/>
      <c r="F60" s="347"/>
      <c r="G60" s="113"/>
      <c r="H60" s="115"/>
      <c r="I60" s="115"/>
      <c r="J60" s="116"/>
      <c r="K60" s="116"/>
      <c r="L60" s="115"/>
      <c r="M60" s="115"/>
    </row>
    <row r="61" spans="1:15" x14ac:dyDescent="0.3">
      <c r="A61" s="305"/>
      <c r="B61" s="117"/>
      <c r="C61" s="118"/>
      <c r="D61" s="118"/>
      <c r="E61" s="112"/>
      <c r="F61" s="347"/>
      <c r="G61" s="114"/>
      <c r="H61" s="119" t="s">
        <v>68</v>
      </c>
      <c r="I61" s="119"/>
      <c r="J61" s="119"/>
      <c r="K61" s="119"/>
      <c r="L61" s="119" t="s">
        <v>69</v>
      </c>
      <c r="M61" s="107"/>
    </row>
    <row r="62" spans="1:15" x14ac:dyDescent="0.3">
      <c r="A62" s="305"/>
      <c r="B62" s="117"/>
      <c r="C62" s="118"/>
      <c r="D62" s="118"/>
      <c r="E62" s="121"/>
      <c r="F62" s="347"/>
      <c r="G62" s="124"/>
      <c r="H62" s="122" t="s">
        <v>70</v>
      </c>
      <c r="I62" s="122"/>
      <c r="J62" s="122"/>
      <c r="K62" s="122"/>
      <c r="L62" s="122" t="s">
        <v>71</v>
      </c>
      <c r="M62" s="122"/>
    </row>
    <row r="63" spans="1:15" x14ac:dyDescent="0.3">
      <c r="A63" s="316" t="s">
        <v>72</v>
      </c>
      <c r="B63" s="107"/>
      <c r="C63" s="123" t="s">
        <v>73</v>
      </c>
      <c r="D63" s="135"/>
      <c r="E63" s="121"/>
      <c r="F63" s="347"/>
      <c r="G63" s="116"/>
      <c r="H63" s="122"/>
      <c r="I63" s="122"/>
      <c r="J63" s="107"/>
      <c r="K63" s="107"/>
      <c r="L63" s="122"/>
      <c r="M63" s="125"/>
    </row>
    <row r="64" spans="1:15" x14ac:dyDescent="0.3">
      <c r="A64" s="306"/>
      <c r="B64" s="107"/>
      <c r="C64" s="123"/>
      <c r="D64" s="107"/>
      <c r="E64" s="121"/>
      <c r="F64" s="347"/>
      <c r="G64" s="116"/>
      <c r="H64" s="126"/>
      <c r="I64" s="127"/>
      <c r="J64" s="107"/>
      <c r="K64" s="107"/>
      <c r="L64" s="126"/>
      <c r="M64" s="128"/>
    </row>
    <row r="65" spans="1:15" x14ac:dyDescent="0.3">
      <c r="A65" s="306"/>
      <c r="B65" s="107"/>
      <c r="C65" s="123"/>
      <c r="D65" s="107"/>
      <c r="E65" s="121"/>
      <c r="F65" s="347"/>
      <c r="G65" s="116"/>
      <c r="H65" s="122" t="s">
        <v>69</v>
      </c>
      <c r="I65" s="122"/>
      <c r="J65" s="107"/>
      <c r="K65" s="107"/>
      <c r="L65" s="122" t="s">
        <v>69</v>
      </c>
      <c r="M65" s="125"/>
    </row>
    <row r="66" spans="1:15" x14ac:dyDescent="0.3">
      <c r="A66" s="134" t="s">
        <v>74</v>
      </c>
      <c r="B66" s="107"/>
      <c r="C66" s="107"/>
      <c r="D66" s="107"/>
      <c r="E66" s="129"/>
      <c r="F66" s="305"/>
      <c r="G66" s="107"/>
      <c r="H66" s="122" t="s">
        <v>75</v>
      </c>
      <c r="I66" s="107"/>
      <c r="J66" s="107"/>
      <c r="K66" s="107"/>
      <c r="L66" s="122" t="s">
        <v>76</v>
      </c>
      <c r="M66" s="107"/>
    </row>
    <row r="67" spans="1:15" x14ac:dyDescent="0.3">
      <c r="A67" s="316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285/2024</v>
      </c>
    </row>
    <row r="68" spans="1:15" x14ac:dyDescent="0.3">
      <c r="A68" s="438" t="s">
        <v>2</v>
      </c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</row>
    <row r="69" spans="1:15" ht="16.2" x14ac:dyDescent="0.35">
      <c r="A69" s="131"/>
      <c r="B69" s="166"/>
      <c r="C69" s="107"/>
      <c r="D69" s="441" t="s">
        <v>3</v>
      </c>
      <c r="E69" s="441"/>
      <c r="F69" s="441"/>
      <c r="G69" s="441"/>
      <c r="H69" s="136"/>
      <c r="I69" s="136"/>
      <c r="J69" s="136"/>
      <c r="K69" s="137"/>
      <c r="L69" s="445" t="s">
        <v>4</v>
      </c>
      <c r="M69" s="445"/>
    </row>
    <row r="70" spans="1:15" ht="46.8" x14ac:dyDescent="0.3">
      <c r="A70" s="138"/>
      <c r="B70" s="139" t="s">
        <v>5</v>
      </c>
      <c r="C70" s="140" t="s">
        <v>6</v>
      </c>
      <c r="D70" s="141" t="s">
        <v>7</v>
      </c>
      <c r="E70" s="446" t="s">
        <v>8</v>
      </c>
      <c r="F70" s="447"/>
      <c r="G70" s="139" t="s">
        <v>9</v>
      </c>
      <c r="H70" s="140" t="s">
        <v>10</v>
      </c>
      <c r="I70" s="140" t="s">
        <v>11</v>
      </c>
      <c r="J70" s="140" t="s">
        <v>12</v>
      </c>
      <c r="K70" s="140" t="s">
        <v>13</v>
      </c>
      <c r="L70" s="140" t="s">
        <v>14</v>
      </c>
      <c r="M70" s="140" t="s">
        <v>15</v>
      </c>
    </row>
    <row r="71" spans="1:15" x14ac:dyDescent="0.3">
      <c r="A71" s="142"/>
      <c r="B71" s="143" t="s">
        <v>16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144"/>
    </row>
    <row r="72" spans="1:15" s="155" customFormat="1" ht="22.5" customHeight="1" x14ac:dyDescent="0.3">
      <c r="A72" s="267">
        <v>41</v>
      </c>
      <c r="B72" s="456" t="s">
        <v>141</v>
      </c>
      <c r="C72" s="387">
        <v>35</v>
      </c>
      <c r="D72" s="387">
        <v>35</v>
      </c>
      <c r="E72" s="322" t="s">
        <v>18</v>
      </c>
      <c r="F72" s="323" t="s">
        <v>33</v>
      </c>
      <c r="G72" s="299" t="s">
        <v>142</v>
      </c>
      <c r="H72" s="324">
        <v>45496</v>
      </c>
      <c r="I72" s="389">
        <v>62924</v>
      </c>
      <c r="J72" s="325"/>
      <c r="K72" s="326"/>
      <c r="L72" s="327">
        <v>2670</v>
      </c>
      <c r="M72" s="340" t="s">
        <v>143</v>
      </c>
    </row>
    <row r="73" spans="1:15" s="155" customFormat="1" ht="21.75" customHeight="1" x14ac:dyDescent="0.3">
      <c r="A73" s="189">
        <f>A72+1</f>
        <v>42</v>
      </c>
      <c r="B73" s="457" t="s">
        <v>144</v>
      </c>
      <c r="C73" s="338">
        <v>1475</v>
      </c>
      <c r="D73" s="338">
        <v>1475</v>
      </c>
      <c r="E73" s="322" t="s">
        <v>49</v>
      </c>
      <c r="F73" s="323" t="s">
        <v>33</v>
      </c>
      <c r="G73" s="296" t="s">
        <v>145</v>
      </c>
      <c r="H73" s="328">
        <v>45427</v>
      </c>
      <c r="I73" s="330" t="s">
        <v>146</v>
      </c>
      <c r="J73" s="388"/>
      <c r="K73" s="388" t="s">
        <v>147</v>
      </c>
      <c r="L73" s="381">
        <v>2370</v>
      </c>
      <c r="M73" s="340" t="s">
        <v>148</v>
      </c>
    </row>
    <row r="74" spans="1:15" s="155" customFormat="1" ht="34.5" customHeight="1" x14ac:dyDescent="0.3">
      <c r="A74" s="189">
        <f>A73+1</f>
        <v>43</v>
      </c>
      <c r="B74" s="455" t="s">
        <v>149</v>
      </c>
      <c r="C74" s="379">
        <v>4956</v>
      </c>
      <c r="D74" s="379">
        <v>4956</v>
      </c>
      <c r="E74" s="322" t="s">
        <v>49</v>
      </c>
      <c r="F74" s="323" t="s">
        <v>33</v>
      </c>
      <c r="G74" s="299" t="s">
        <v>150</v>
      </c>
      <c r="H74" s="324">
        <v>45451</v>
      </c>
      <c r="I74" s="389" t="s">
        <v>151</v>
      </c>
      <c r="J74" s="399"/>
      <c r="K74" s="400" t="s">
        <v>152</v>
      </c>
      <c r="L74" s="390">
        <v>2370</v>
      </c>
      <c r="M74" s="340" t="s">
        <v>153</v>
      </c>
    </row>
    <row r="75" spans="1:15" s="155" customFormat="1" ht="36" customHeight="1" x14ac:dyDescent="0.3">
      <c r="A75" s="189">
        <f t="shared" ref="A75:A87" si="3">A74+1</f>
        <v>44</v>
      </c>
      <c r="B75" s="331" t="s">
        <v>154</v>
      </c>
      <c r="C75" s="386">
        <v>3171.84</v>
      </c>
      <c r="D75" s="386">
        <v>3171.84</v>
      </c>
      <c r="E75" s="374" t="s">
        <v>49</v>
      </c>
      <c r="F75" s="351" t="s">
        <v>33</v>
      </c>
      <c r="G75" s="297" t="s">
        <v>155</v>
      </c>
      <c r="H75" s="335">
        <v>45490</v>
      </c>
      <c r="I75" s="336">
        <v>38553</v>
      </c>
      <c r="J75" s="411"/>
      <c r="K75" s="406" t="s">
        <v>156</v>
      </c>
      <c r="L75" s="343">
        <v>7210</v>
      </c>
      <c r="M75" s="340" t="s">
        <v>157</v>
      </c>
      <c r="N75" s="156"/>
    </row>
    <row r="76" spans="1:15" s="265" customFormat="1" ht="31.5" customHeight="1" x14ac:dyDescent="0.3">
      <c r="A76" s="266">
        <f t="shared" si="3"/>
        <v>45</v>
      </c>
      <c r="B76" s="297" t="s">
        <v>158</v>
      </c>
      <c r="C76" s="386">
        <v>157.66</v>
      </c>
      <c r="D76" s="386">
        <v>157.66</v>
      </c>
      <c r="E76" s="374" t="s">
        <v>18</v>
      </c>
      <c r="F76" s="351" t="s">
        <v>19</v>
      </c>
      <c r="G76" s="318" t="s">
        <v>159</v>
      </c>
      <c r="H76" s="328">
        <v>45484</v>
      </c>
      <c r="I76" s="330">
        <v>10092942</v>
      </c>
      <c r="J76" s="330"/>
      <c r="K76" s="405"/>
      <c r="L76" s="327">
        <v>3110</v>
      </c>
      <c r="M76" s="340" t="s">
        <v>160</v>
      </c>
    </row>
    <row r="77" spans="1:15" s="155" customFormat="1" ht="45.6" x14ac:dyDescent="0.3">
      <c r="A77" s="189">
        <v>46</v>
      </c>
      <c r="B77" s="318" t="s">
        <v>161</v>
      </c>
      <c r="C77" s="391">
        <v>448.03</v>
      </c>
      <c r="D77" s="391">
        <v>448.03</v>
      </c>
      <c r="E77" s="322" t="s">
        <v>18</v>
      </c>
      <c r="F77" s="323" t="s">
        <v>33</v>
      </c>
      <c r="G77" s="318" t="s">
        <v>162</v>
      </c>
      <c r="H77" s="328">
        <v>45475</v>
      </c>
      <c r="I77" s="384" t="s">
        <v>163</v>
      </c>
      <c r="J77" s="392"/>
      <c r="K77" s="393"/>
      <c r="L77" s="325">
        <v>2150</v>
      </c>
      <c r="M77" s="340" t="s">
        <v>164</v>
      </c>
      <c r="O77" s="156"/>
    </row>
    <row r="78" spans="1:15" s="155" customFormat="1" ht="30.6" x14ac:dyDescent="0.3">
      <c r="A78" s="189">
        <f t="shared" si="3"/>
        <v>47</v>
      </c>
      <c r="B78" s="383" t="s">
        <v>161</v>
      </c>
      <c r="C78" s="338">
        <v>16.5</v>
      </c>
      <c r="D78" s="338">
        <v>16.5</v>
      </c>
      <c r="E78" s="322" t="s">
        <v>18</v>
      </c>
      <c r="F78" s="323" t="s">
        <v>33</v>
      </c>
      <c r="G78" s="318" t="s">
        <v>165</v>
      </c>
      <c r="H78" s="328">
        <v>45475</v>
      </c>
      <c r="I78" s="330" t="s">
        <v>166</v>
      </c>
      <c r="J78" s="394"/>
      <c r="K78" s="393"/>
      <c r="L78" s="390">
        <v>2150</v>
      </c>
      <c r="M78" s="340" t="s">
        <v>167</v>
      </c>
      <c r="N78" s="156"/>
    </row>
    <row r="79" spans="1:15" s="155" customFormat="1" ht="45.6" x14ac:dyDescent="0.3">
      <c r="A79" s="189">
        <f t="shared" si="3"/>
        <v>48</v>
      </c>
      <c r="B79" s="318" t="s">
        <v>168</v>
      </c>
      <c r="C79" s="387">
        <v>207.24</v>
      </c>
      <c r="D79" s="387">
        <v>207.24</v>
      </c>
      <c r="E79" s="322" t="s">
        <v>49</v>
      </c>
      <c r="F79" s="323" t="s">
        <v>33</v>
      </c>
      <c r="G79" s="299" t="s">
        <v>169</v>
      </c>
      <c r="H79" s="324">
        <v>45474</v>
      </c>
      <c r="I79" s="389">
        <v>13299881072024</v>
      </c>
      <c r="J79" s="325"/>
      <c r="K79" s="326"/>
      <c r="L79" s="327">
        <v>2150</v>
      </c>
      <c r="M79" s="378" t="s">
        <v>170</v>
      </c>
    </row>
    <row r="80" spans="1:15" s="155" customFormat="1" ht="33" customHeight="1" x14ac:dyDescent="0.3">
      <c r="A80" s="189">
        <f t="shared" si="3"/>
        <v>49</v>
      </c>
      <c r="B80" s="297" t="s">
        <v>171</v>
      </c>
      <c r="C80" s="338">
        <v>200.6</v>
      </c>
      <c r="D80" s="338">
        <v>200.6</v>
      </c>
      <c r="E80" s="322" t="s">
        <v>49</v>
      </c>
      <c r="F80" s="323" t="s">
        <v>33</v>
      </c>
      <c r="G80" s="318" t="s">
        <v>172</v>
      </c>
      <c r="H80" s="324">
        <v>45477</v>
      </c>
      <c r="I80" s="330">
        <v>1</v>
      </c>
      <c r="J80" s="325"/>
      <c r="K80" s="345"/>
      <c r="L80" s="327">
        <v>2370</v>
      </c>
      <c r="M80" s="340" t="s">
        <v>173</v>
      </c>
    </row>
    <row r="81" spans="1:15" s="155" customFormat="1" ht="38.25" customHeight="1" x14ac:dyDescent="0.3">
      <c r="A81" s="189">
        <f t="shared" si="3"/>
        <v>50</v>
      </c>
      <c r="B81" s="297" t="s">
        <v>174</v>
      </c>
      <c r="C81" s="386">
        <v>242.8</v>
      </c>
      <c r="D81" s="386">
        <v>242.8</v>
      </c>
      <c r="E81" s="374" t="s">
        <v>49</v>
      </c>
      <c r="F81" s="351" t="s">
        <v>33</v>
      </c>
      <c r="G81" s="299" t="s">
        <v>175</v>
      </c>
      <c r="H81" s="324">
        <v>45495</v>
      </c>
      <c r="I81" s="389">
        <v>7</v>
      </c>
      <c r="J81" s="325"/>
      <c r="K81" s="326"/>
      <c r="L81" s="327">
        <v>2210</v>
      </c>
      <c r="M81" s="340" t="s">
        <v>176</v>
      </c>
    </row>
    <row r="82" spans="1:15" s="155" customFormat="1" ht="32.25" customHeight="1" x14ac:dyDescent="0.3">
      <c r="A82" s="189">
        <v>51</v>
      </c>
      <c r="B82" s="456" t="s">
        <v>177</v>
      </c>
      <c r="C82" s="407">
        <v>709.38</v>
      </c>
      <c r="D82" s="407">
        <v>709.38</v>
      </c>
      <c r="E82" s="325" t="s">
        <v>18</v>
      </c>
      <c r="F82" s="323" t="s">
        <v>33</v>
      </c>
      <c r="G82" s="318" t="s">
        <v>178</v>
      </c>
      <c r="H82" s="324">
        <v>45502</v>
      </c>
      <c r="I82" s="330" t="s">
        <v>179</v>
      </c>
      <c r="J82" s="325"/>
      <c r="K82" s="326"/>
      <c r="L82" s="341">
        <v>3190</v>
      </c>
      <c r="M82" s="340" t="s">
        <v>180</v>
      </c>
      <c r="O82" s="156"/>
    </row>
    <row r="83" spans="1:15" s="155" customFormat="1" ht="33" customHeight="1" x14ac:dyDescent="0.3">
      <c r="A83" s="189">
        <f t="shared" si="3"/>
        <v>52</v>
      </c>
      <c r="B83" s="297" t="s">
        <v>181</v>
      </c>
      <c r="C83" s="379">
        <v>145.35</v>
      </c>
      <c r="D83" s="379">
        <v>145.35</v>
      </c>
      <c r="E83" s="322" t="s">
        <v>18</v>
      </c>
      <c r="F83" s="323" t="s">
        <v>33</v>
      </c>
      <c r="G83" s="299" t="s">
        <v>182</v>
      </c>
      <c r="H83" s="324">
        <v>45462</v>
      </c>
      <c r="I83" s="389" t="s">
        <v>183</v>
      </c>
      <c r="J83" s="399"/>
      <c r="K83" s="400"/>
      <c r="L83" s="390">
        <v>2210</v>
      </c>
      <c r="M83" s="340" t="s">
        <v>184</v>
      </c>
      <c r="O83" s="156"/>
    </row>
    <row r="84" spans="1:15" s="155" customFormat="1" ht="30.75" customHeight="1" x14ac:dyDescent="0.3">
      <c r="A84" s="189">
        <f t="shared" si="3"/>
        <v>53</v>
      </c>
      <c r="B84" s="297" t="s">
        <v>181</v>
      </c>
      <c r="C84" s="379">
        <v>41.25</v>
      </c>
      <c r="D84" s="379">
        <v>41.25</v>
      </c>
      <c r="E84" s="322" t="s">
        <v>18</v>
      </c>
      <c r="F84" s="323" t="s">
        <v>33</v>
      </c>
      <c r="G84" s="299" t="s">
        <v>185</v>
      </c>
      <c r="H84" s="324">
        <v>45462</v>
      </c>
      <c r="I84" s="389" t="s">
        <v>186</v>
      </c>
      <c r="J84" s="399"/>
      <c r="K84" s="400"/>
      <c r="L84" s="390">
        <v>2210</v>
      </c>
      <c r="M84" s="340" t="s">
        <v>184</v>
      </c>
      <c r="N84" s="156"/>
    </row>
    <row r="85" spans="1:15" s="155" customFormat="1" ht="32.25" customHeight="1" x14ac:dyDescent="0.3">
      <c r="A85" s="189">
        <f t="shared" si="3"/>
        <v>54</v>
      </c>
      <c r="B85" s="297" t="s">
        <v>181</v>
      </c>
      <c r="C85" s="407">
        <v>194.79</v>
      </c>
      <c r="D85" s="407">
        <v>194.79</v>
      </c>
      <c r="E85" s="325" t="s">
        <v>18</v>
      </c>
      <c r="F85" s="323" t="s">
        <v>33</v>
      </c>
      <c r="G85" s="318" t="s">
        <v>187</v>
      </c>
      <c r="H85" s="328">
        <v>45462</v>
      </c>
      <c r="I85" s="330" t="s">
        <v>188</v>
      </c>
      <c r="J85" s="325"/>
      <c r="K85" s="388"/>
      <c r="L85" s="381">
        <v>2210</v>
      </c>
      <c r="M85" s="340" t="s">
        <v>184</v>
      </c>
    </row>
    <row r="86" spans="1:15" s="155" customFormat="1" ht="33.75" customHeight="1" x14ac:dyDescent="0.3">
      <c r="A86" s="189">
        <v>55</v>
      </c>
      <c r="B86" s="297" t="s">
        <v>181</v>
      </c>
      <c r="C86" s="386">
        <v>31.8</v>
      </c>
      <c r="D86" s="386">
        <v>31.8</v>
      </c>
      <c r="E86" s="374" t="s">
        <v>18</v>
      </c>
      <c r="F86" s="351" t="s">
        <v>33</v>
      </c>
      <c r="G86" s="297" t="s">
        <v>189</v>
      </c>
      <c r="H86" s="335">
        <v>45489</v>
      </c>
      <c r="I86" s="343" t="s">
        <v>190</v>
      </c>
      <c r="J86" s="408"/>
      <c r="K86" s="406"/>
      <c r="L86" s="354">
        <v>2210</v>
      </c>
      <c r="M86" s="340" t="s">
        <v>184</v>
      </c>
    </row>
    <row r="87" spans="1:15" ht="33.75" customHeight="1" x14ac:dyDescent="0.3">
      <c r="A87" s="189">
        <f t="shared" si="3"/>
        <v>56</v>
      </c>
      <c r="B87" s="297" t="s">
        <v>181</v>
      </c>
      <c r="C87" s="386">
        <v>86.32</v>
      </c>
      <c r="D87" s="386">
        <v>86.32</v>
      </c>
      <c r="E87" s="374" t="s">
        <v>18</v>
      </c>
      <c r="F87" s="323" t="s">
        <v>33</v>
      </c>
      <c r="G87" s="409" t="s">
        <v>187</v>
      </c>
      <c r="H87" s="335">
        <v>45489</v>
      </c>
      <c r="I87" s="336" t="s">
        <v>191</v>
      </c>
      <c r="J87" s="336"/>
      <c r="K87" s="410"/>
      <c r="L87" s="341">
        <v>2210</v>
      </c>
      <c r="M87" s="340" t="s">
        <v>184</v>
      </c>
      <c r="N87" s="34"/>
    </row>
    <row r="88" spans="1:15" ht="30.6" x14ac:dyDescent="0.3">
      <c r="A88" s="189">
        <v>57</v>
      </c>
      <c r="B88" s="297" t="s">
        <v>181</v>
      </c>
      <c r="C88" s="387">
        <v>147.07</v>
      </c>
      <c r="D88" s="387">
        <v>147.07</v>
      </c>
      <c r="E88" s="322" t="s">
        <v>18</v>
      </c>
      <c r="F88" s="323" t="s">
        <v>33</v>
      </c>
      <c r="G88" s="409" t="s">
        <v>192</v>
      </c>
      <c r="H88" s="328">
        <v>45489</v>
      </c>
      <c r="I88" s="330" t="s">
        <v>193</v>
      </c>
      <c r="J88" s="325"/>
      <c r="K88" s="326"/>
      <c r="L88" s="381">
        <v>2210</v>
      </c>
      <c r="M88" s="340" t="s">
        <v>184</v>
      </c>
    </row>
    <row r="89" spans="1:15" ht="26.25" customHeight="1" x14ac:dyDescent="0.3">
      <c r="A89" s="189">
        <v>58</v>
      </c>
      <c r="B89" s="297" t="s">
        <v>181</v>
      </c>
      <c r="C89" s="379">
        <v>4</v>
      </c>
      <c r="D89" s="379">
        <v>4</v>
      </c>
      <c r="E89" s="322" t="s">
        <v>18</v>
      </c>
      <c r="F89" s="323" t="s">
        <v>33</v>
      </c>
      <c r="G89" s="296" t="s">
        <v>194</v>
      </c>
      <c r="H89" s="328">
        <v>45491</v>
      </c>
      <c r="I89" s="330" t="s">
        <v>195</v>
      </c>
      <c r="J89" s="388"/>
      <c r="K89" s="388"/>
      <c r="L89" s="381">
        <v>2240</v>
      </c>
      <c r="M89" s="340" t="s">
        <v>184</v>
      </c>
      <c r="N89" s="34"/>
    </row>
    <row r="90" spans="1:15" ht="25.5" customHeight="1" x14ac:dyDescent="0.3">
      <c r="A90" s="189">
        <v>59</v>
      </c>
      <c r="B90" s="297" t="s">
        <v>181</v>
      </c>
      <c r="C90" s="407">
        <v>62.7</v>
      </c>
      <c r="D90" s="407">
        <v>62.7</v>
      </c>
      <c r="E90" s="325" t="s">
        <v>18</v>
      </c>
      <c r="F90" s="323" t="s">
        <v>33</v>
      </c>
      <c r="G90" s="318" t="s">
        <v>196</v>
      </c>
      <c r="H90" s="328">
        <v>45492</v>
      </c>
      <c r="I90" s="330" t="s">
        <v>197</v>
      </c>
      <c r="J90" s="408"/>
      <c r="K90" s="417"/>
      <c r="L90" s="381">
        <v>2210</v>
      </c>
      <c r="M90" s="340" t="s">
        <v>184</v>
      </c>
    </row>
    <row r="91" spans="1:15" ht="26.25" customHeight="1" x14ac:dyDescent="0.3">
      <c r="A91" s="189">
        <v>60</v>
      </c>
      <c r="B91" s="297" t="s">
        <v>181</v>
      </c>
      <c r="C91" s="379">
        <v>7.7</v>
      </c>
      <c r="D91" s="379">
        <v>7.7</v>
      </c>
      <c r="E91" s="325" t="s">
        <v>18</v>
      </c>
      <c r="F91" s="323" t="s">
        <v>33</v>
      </c>
      <c r="G91" s="318" t="s">
        <v>198</v>
      </c>
      <c r="H91" s="324">
        <v>45492</v>
      </c>
      <c r="I91" s="330" t="s">
        <v>199</v>
      </c>
      <c r="J91" s="399"/>
      <c r="K91" s="400"/>
      <c r="L91" s="327">
        <v>2240</v>
      </c>
      <c r="M91" s="340" t="s">
        <v>184</v>
      </c>
    </row>
    <row r="92" spans="1:15" x14ac:dyDescent="0.3">
      <c r="A92" s="305"/>
      <c r="B92" s="108" t="s">
        <v>65</v>
      </c>
      <c r="C92" s="109">
        <f>SUM(C72:C91)</f>
        <v>12341.03</v>
      </c>
      <c r="D92" s="109">
        <f>SUM(D72:D91)</f>
        <v>12341.03</v>
      </c>
      <c r="E92" s="439"/>
      <c r="F92" s="440"/>
      <c r="G92" s="440"/>
      <c r="H92" s="440"/>
      <c r="I92" s="440"/>
      <c r="J92" s="440"/>
      <c r="K92" s="440"/>
      <c r="L92" s="440"/>
      <c r="M92" s="107"/>
    </row>
    <row r="93" spans="1:15" x14ac:dyDescent="0.3">
      <c r="A93" s="305"/>
      <c r="B93" s="110" t="s">
        <v>66</v>
      </c>
      <c r="C93" s="111">
        <f>C92+C60</f>
        <v>77904.05</v>
      </c>
      <c r="D93" s="111">
        <f>D92+D60</f>
        <v>77904.05</v>
      </c>
      <c r="E93" s="112"/>
      <c r="F93" s="347"/>
      <c r="G93" s="113"/>
      <c r="H93" s="115"/>
      <c r="I93" s="115"/>
      <c r="J93" s="116"/>
      <c r="K93" s="116"/>
      <c r="L93" s="115"/>
      <c r="M93" s="115"/>
    </row>
    <row r="94" spans="1:15" x14ac:dyDescent="0.3">
      <c r="A94" s="305"/>
      <c r="B94" s="117"/>
      <c r="C94" s="118"/>
      <c r="D94" s="118"/>
      <c r="E94" s="112"/>
      <c r="F94" s="347"/>
      <c r="G94" s="114"/>
      <c r="H94" s="119" t="s">
        <v>68</v>
      </c>
      <c r="I94" s="119"/>
      <c r="J94" s="119"/>
      <c r="K94" s="119"/>
      <c r="L94" s="119" t="s">
        <v>69</v>
      </c>
      <c r="M94" s="107"/>
    </row>
    <row r="95" spans="1:15" x14ac:dyDescent="0.3">
      <c r="A95" s="305"/>
      <c r="B95" s="117"/>
      <c r="C95" s="118"/>
      <c r="D95" s="118"/>
      <c r="E95" s="121"/>
      <c r="F95" s="347"/>
      <c r="G95" s="124"/>
      <c r="H95" s="122" t="s">
        <v>70</v>
      </c>
      <c r="I95" s="122"/>
      <c r="J95" s="122"/>
      <c r="K95" s="122"/>
      <c r="L95" s="122" t="s">
        <v>71</v>
      </c>
      <c r="M95" s="122"/>
    </row>
    <row r="96" spans="1:15" x14ac:dyDescent="0.3">
      <c r="A96" s="316" t="s">
        <v>72</v>
      </c>
      <c r="B96" s="107"/>
      <c r="C96" s="54" t="s">
        <v>73</v>
      </c>
      <c r="D96" s="107"/>
      <c r="E96" s="121"/>
      <c r="F96" s="347"/>
      <c r="G96" s="124"/>
      <c r="H96" s="122"/>
      <c r="I96" s="122"/>
      <c r="J96" s="107"/>
      <c r="K96" s="107"/>
      <c r="L96" s="122"/>
      <c r="M96" s="125"/>
    </row>
    <row r="97" spans="1:15" x14ac:dyDescent="0.3">
      <c r="A97" s="306"/>
      <c r="B97" s="107"/>
      <c r="C97" s="148"/>
      <c r="D97" s="107"/>
      <c r="E97" s="121"/>
      <c r="F97" s="347"/>
      <c r="G97" s="116"/>
      <c r="H97" s="126"/>
      <c r="I97" s="127"/>
      <c r="J97" s="107"/>
      <c r="K97" s="107"/>
      <c r="L97" s="126"/>
      <c r="M97" s="128"/>
    </row>
    <row r="98" spans="1:15" x14ac:dyDescent="0.3">
      <c r="A98" s="306"/>
      <c r="B98" s="107"/>
      <c r="C98" s="123"/>
      <c r="D98" s="107"/>
      <c r="E98" s="121"/>
      <c r="F98" s="347"/>
      <c r="G98" s="116"/>
      <c r="H98" s="122" t="s">
        <v>69</v>
      </c>
      <c r="I98" s="122"/>
      <c r="J98" s="107"/>
      <c r="K98" s="107"/>
      <c r="L98" s="122" t="s">
        <v>69</v>
      </c>
      <c r="M98" s="125"/>
    </row>
    <row r="99" spans="1:15" x14ac:dyDescent="0.3">
      <c r="A99" s="306"/>
      <c r="B99" s="107"/>
      <c r="C99" s="123"/>
      <c r="D99" s="107"/>
      <c r="E99" s="121"/>
      <c r="F99" s="347"/>
      <c r="G99" s="116"/>
      <c r="H99" s="122" t="s">
        <v>75</v>
      </c>
      <c r="I99" s="107"/>
      <c r="J99" s="107"/>
      <c r="K99" s="107"/>
      <c r="L99" s="122" t="s">
        <v>76</v>
      </c>
      <c r="M99" s="107"/>
    </row>
    <row r="100" spans="1:15" x14ac:dyDescent="0.3">
      <c r="A100" s="134" t="s">
        <v>74</v>
      </c>
      <c r="B100" s="107"/>
      <c r="C100" s="107"/>
      <c r="D100" s="107"/>
      <c r="E100" s="129"/>
      <c r="F100" s="305"/>
      <c r="G100" s="107"/>
      <c r="H100" s="122"/>
      <c r="I100" s="107"/>
      <c r="J100" s="107"/>
      <c r="K100" s="107"/>
      <c r="L100" s="122"/>
      <c r="M100" s="107"/>
    </row>
    <row r="101" spans="1:15" ht="12.6" customHeight="1" x14ac:dyDescent="0.3">
      <c r="A101" s="316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285/2024</v>
      </c>
    </row>
    <row r="102" spans="1:15" x14ac:dyDescent="0.3">
      <c r="A102" s="438" t="s">
        <v>2</v>
      </c>
      <c r="B102" s="438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</row>
    <row r="103" spans="1:15" ht="16.2" x14ac:dyDescent="0.35">
      <c r="A103" s="131"/>
      <c r="B103" s="134"/>
      <c r="C103" s="135"/>
      <c r="D103" s="441" t="s">
        <v>200</v>
      </c>
      <c r="E103" s="441"/>
      <c r="F103" s="441"/>
      <c r="G103" s="441"/>
      <c r="H103" s="136"/>
      <c r="I103" s="136"/>
      <c r="J103" s="136"/>
      <c r="K103" s="137"/>
      <c r="L103" s="445" t="s">
        <v>4</v>
      </c>
      <c r="M103" s="445"/>
    </row>
    <row r="104" spans="1:15" ht="12" customHeight="1" x14ac:dyDescent="0.3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6.8" x14ac:dyDescent="0.3">
      <c r="A105" s="138"/>
      <c r="B105" s="139" t="s">
        <v>5</v>
      </c>
      <c r="C105" s="140" t="s">
        <v>6</v>
      </c>
      <c r="D105" s="141" t="s">
        <v>7</v>
      </c>
      <c r="E105" s="446" t="s">
        <v>8</v>
      </c>
      <c r="F105" s="447"/>
      <c r="G105" s="139" t="s">
        <v>9</v>
      </c>
      <c r="H105" s="140" t="s">
        <v>10</v>
      </c>
      <c r="I105" s="140" t="s">
        <v>11</v>
      </c>
      <c r="J105" s="140" t="s">
        <v>12</v>
      </c>
      <c r="K105" s="140" t="s">
        <v>13</v>
      </c>
      <c r="L105" s="140" t="s">
        <v>14</v>
      </c>
      <c r="M105" s="140" t="s">
        <v>15</v>
      </c>
    </row>
    <row r="106" spans="1:15" x14ac:dyDescent="0.3">
      <c r="A106" s="142"/>
      <c r="B106" s="143" t="s">
        <v>16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144"/>
    </row>
    <row r="107" spans="1:15" x14ac:dyDescent="0.3">
      <c r="A107" s="267">
        <v>61</v>
      </c>
      <c r="B107" s="297" t="s">
        <v>181</v>
      </c>
      <c r="C107" s="379">
        <v>4.3</v>
      </c>
      <c r="D107" s="379">
        <v>4.3</v>
      </c>
      <c r="E107" s="322" t="s">
        <v>18</v>
      </c>
      <c r="F107" s="323" t="s">
        <v>33</v>
      </c>
      <c r="G107" s="318" t="s">
        <v>194</v>
      </c>
      <c r="H107" s="328">
        <v>45492</v>
      </c>
      <c r="I107" s="330" t="s">
        <v>201</v>
      </c>
      <c r="J107" s="388"/>
      <c r="K107" s="388"/>
      <c r="L107" s="381">
        <v>2240</v>
      </c>
      <c r="M107" s="340" t="s">
        <v>184</v>
      </c>
      <c r="O107" s="34"/>
    </row>
    <row r="108" spans="1:15" ht="66" customHeight="1" x14ac:dyDescent="0.3">
      <c r="A108" s="189">
        <f>A107+1</f>
        <v>62</v>
      </c>
      <c r="B108" s="297" t="s">
        <v>202</v>
      </c>
      <c r="C108" s="338">
        <v>3245</v>
      </c>
      <c r="D108" s="338">
        <v>3245</v>
      </c>
      <c r="E108" s="322" t="s">
        <v>37</v>
      </c>
      <c r="F108" s="323" t="s">
        <v>33</v>
      </c>
      <c r="G108" s="318" t="s">
        <v>203</v>
      </c>
      <c r="H108" s="324">
        <v>45442</v>
      </c>
      <c r="I108" s="330" t="s">
        <v>204</v>
      </c>
      <c r="J108" s="325"/>
      <c r="K108" s="345"/>
      <c r="L108" s="327">
        <v>3070</v>
      </c>
      <c r="M108" s="340" t="s">
        <v>205</v>
      </c>
    </row>
    <row r="109" spans="1:15" ht="54.6" customHeight="1" x14ac:dyDescent="0.3">
      <c r="A109" s="189">
        <f>A108+1</f>
        <v>63</v>
      </c>
      <c r="B109" s="331" t="s">
        <v>202</v>
      </c>
      <c r="C109" s="386">
        <v>608.89</v>
      </c>
      <c r="D109" s="386">
        <v>608.89</v>
      </c>
      <c r="E109" s="374" t="s">
        <v>37</v>
      </c>
      <c r="F109" s="351" t="s">
        <v>33</v>
      </c>
      <c r="G109" s="318" t="s">
        <v>206</v>
      </c>
      <c r="H109" s="335">
        <v>45442</v>
      </c>
      <c r="I109" s="330" t="s">
        <v>207</v>
      </c>
      <c r="J109" s="411"/>
      <c r="K109" s="412"/>
      <c r="L109" s="327">
        <v>3070</v>
      </c>
      <c r="M109" s="340" t="s">
        <v>205</v>
      </c>
    </row>
    <row r="110" spans="1:15" ht="41.25" customHeight="1" x14ac:dyDescent="0.3">
      <c r="A110" s="189">
        <f t="shared" ref="A110:A117" si="4">A109+1</f>
        <v>64</v>
      </c>
      <c r="B110" s="331" t="s">
        <v>202</v>
      </c>
      <c r="C110" s="386">
        <v>118</v>
      </c>
      <c r="D110" s="386">
        <v>118</v>
      </c>
      <c r="E110" s="374" t="s">
        <v>37</v>
      </c>
      <c r="F110" s="351" t="s">
        <v>33</v>
      </c>
      <c r="G110" s="318" t="s">
        <v>208</v>
      </c>
      <c r="H110" s="335">
        <v>45463</v>
      </c>
      <c r="I110" s="330" t="s">
        <v>209</v>
      </c>
      <c r="J110" s="411"/>
      <c r="K110" s="412"/>
      <c r="L110" s="327">
        <v>3070</v>
      </c>
      <c r="M110" s="340" t="s">
        <v>205</v>
      </c>
    </row>
    <row r="111" spans="1:15" ht="73.95" customHeight="1" x14ac:dyDescent="0.3">
      <c r="A111" s="189">
        <v>65</v>
      </c>
      <c r="B111" s="331" t="s">
        <v>202</v>
      </c>
      <c r="C111" s="386">
        <v>3245</v>
      </c>
      <c r="D111" s="386">
        <v>3245</v>
      </c>
      <c r="E111" s="374" t="s">
        <v>37</v>
      </c>
      <c r="F111" s="351" t="s">
        <v>33</v>
      </c>
      <c r="G111" s="318" t="s">
        <v>210</v>
      </c>
      <c r="H111" s="335">
        <v>45489</v>
      </c>
      <c r="I111" s="330" t="s">
        <v>211</v>
      </c>
      <c r="J111" s="411"/>
      <c r="K111" s="412"/>
      <c r="L111" s="327">
        <v>3070</v>
      </c>
      <c r="M111" s="340" t="s">
        <v>205</v>
      </c>
      <c r="N111" s="34"/>
    </row>
    <row r="112" spans="1:15" ht="35.25" customHeight="1" x14ac:dyDescent="0.3">
      <c r="A112" s="189">
        <v>66</v>
      </c>
      <c r="B112" s="331" t="s">
        <v>202</v>
      </c>
      <c r="C112" s="386">
        <v>177.92</v>
      </c>
      <c r="D112" s="386">
        <v>177.92</v>
      </c>
      <c r="E112" s="374" t="s">
        <v>37</v>
      </c>
      <c r="F112" s="351" t="s">
        <v>33</v>
      </c>
      <c r="G112" s="383" t="s">
        <v>212</v>
      </c>
      <c r="H112" s="328">
        <v>45492</v>
      </c>
      <c r="I112" s="79" t="s">
        <v>213</v>
      </c>
      <c r="J112" s="330"/>
      <c r="K112" s="405"/>
      <c r="L112" s="381">
        <v>3010</v>
      </c>
      <c r="M112" s="340" t="s">
        <v>205</v>
      </c>
    </row>
    <row r="113" spans="1:15" s="313" customFormat="1" ht="29.4" customHeight="1" x14ac:dyDescent="0.3">
      <c r="A113" s="311">
        <v>67</v>
      </c>
      <c r="B113" s="456" t="s">
        <v>214</v>
      </c>
      <c r="C113" s="379">
        <v>1135</v>
      </c>
      <c r="D113" s="379">
        <v>1135</v>
      </c>
      <c r="E113" s="322" t="s">
        <v>49</v>
      </c>
      <c r="F113" s="323" t="s">
        <v>33</v>
      </c>
      <c r="G113" s="409" t="s">
        <v>215</v>
      </c>
      <c r="H113" s="335">
        <v>45497</v>
      </c>
      <c r="I113" s="330" t="s">
        <v>216</v>
      </c>
      <c r="J113" s="336"/>
      <c r="K113" s="382" t="s">
        <v>217</v>
      </c>
      <c r="L113" s="337">
        <v>2370</v>
      </c>
      <c r="M113" s="340" t="s">
        <v>218</v>
      </c>
      <c r="N113" s="312"/>
    </row>
    <row r="114" spans="1:15" s="313" customFormat="1" ht="28.2" customHeight="1" x14ac:dyDescent="0.25">
      <c r="A114" s="311">
        <v>68</v>
      </c>
      <c r="B114" s="80" t="s">
        <v>219</v>
      </c>
      <c r="C114" s="100">
        <v>112.7</v>
      </c>
      <c r="D114" s="100">
        <v>112.7</v>
      </c>
      <c r="E114" s="85" t="s">
        <v>18</v>
      </c>
      <c r="F114" s="82" t="s">
        <v>33</v>
      </c>
      <c r="G114" s="80" t="s">
        <v>220</v>
      </c>
      <c r="H114" s="83">
        <v>45497</v>
      </c>
      <c r="I114" s="33">
        <v>1772</v>
      </c>
      <c r="J114" s="413"/>
      <c r="K114" s="414"/>
      <c r="L114" s="415">
        <v>1700</v>
      </c>
      <c r="M114" s="86" t="s">
        <v>221</v>
      </c>
    </row>
    <row r="115" spans="1:15" s="155" customFormat="1" ht="28.95" customHeight="1" x14ac:dyDescent="0.3">
      <c r="A115" s="189">
        <v>69</v>
      </c>
      <c r="B115" s="383" t="s">
        <v>222</v>
      </c>
      <c r="C115" s="379">
        <v>250</v>
      </c>
      <c r="D115" s="379">
        <v>250</v>
      </c>
      <c r="E115" s="322" t="s">
        <v>49</v>
      </c>
      <c r="F115" s="323" t="s">
        <v>33</v>
      </c>
      <c r="G115" s="318" t="s">
        <v>223</v>
      </c>
      <c r="H115" s="328">
        <v>45449</v>
      </c>
      <c r="I115" s="330" t="s">
        <v>224</v>
      </c>
      <c r="J115" s="330"/>
      <c r="K115" s="397"/>
      <c r="L115" s="381">
        <v>3380</v>
      </c>
      <c r="M115" s="340" t="s">
        <v>225</v>
      </c>
      <c r="N115" s="156"/>
    </row>
    <row r="116" spans="1:15" ht="33.75" customHeight="1" x14ac:dyDescent="0.3">
      <c r="A116" s="189">
        <v>70</v>
      </c>
      <c r="B116" s="383" t="s">
        <v>222</v>
      </c>
      <c r="C116" s="379">
        <v>250</v>
      </c>
      <c r="D116" s="379">
        <v>250</v>
      </c>
      <c r="E116" s="322" t="s">
        <v>49</v>
      </c>
      <c r="F116" s="323" t="s">
        <v>33</v>
      </c>
      <c r="G116" s="318" t="s">
        <v>226</v>
      </c>
      <c r="H116" s="328">
        <v>45479</v>
      </c>
      <c r="I116" s="330" t="s">
        <v>227</v>
      </c>
      <c r="J116" s="330"/>
      <c r="K116" s="397"/>
      <c r="L116" s="381">
        <v>3380</v>
      </c>
      <c r="M116" s="340" t="s">
        <v>225</v>
      </c>
      <c r="N116" s="34"/>
    </row>
    <row r="117" spans="1:15" ht="34.950000000000003" customHeight="1" x14ac:dyDescent="0.3">
      <c r="A117" s="189">
        <f t="shared" si="4"/>
        <v>71</v>
      </c>
      <c r="B117" s="297" t="s">
        <v>228</v>
      </c>
      <c r="C117" s="396">
        <v>1500</v>
      </c>
      <c r="D117" s="396">
        <v>1500</v>
      </c>
      <c r="E117" s="99" t="s">
        <v>49</v>
      </c>
      <c r="F117" s="82" t="s">
        <v>33</v>
      </c>
      <c r="G117" s="80" t="s">
        <v>229</v>
      </c>
      <c r="H117" s="95">
        <v>45355</v>
      </c>
      <c r="I117" s="330" t="s">
        <v>230</v>
      </c>
      <c r="J117" s="85"/>
      <c r="K117" s="104"/>
      <c r="L117" s="94">
        <v>3390</v>
      </c>
      <c r="M117" s="340" t="s">
        <v>231</v>
      </c>
    </row>
    <row r="118" spans="1:15" ht="45.6" x14ac:dyDescent="0.3">
      <c r="A118" s="189">
        <v>72</v>
      </c>
      <c r="B118" s="297" t="s">
        <v>232</v>
      </c>
      <c r="C118" s="396">
        <v>1500</v>
      </c>
      <c r="D118" s="396">
        <v>1500</v>
      </c>
      <c r="E118" s="99" t="s">
        <v>49</v>
      </c>
      <c r="F118" s="82" t="s">
        <v>19</v>
      </c>
      <c r="G118" s="80" t="s">
        <v>233</v>
      </c>
      <c r="H118" s="95">
        <v>45644</v>
      </c>
      <c r="I118" s="79">
        <v>202309</v>
      </c>
      <c r="J118" s="85"/>
      <c r="K118" s="104"/>
      <c r="L118" s="94">
        <v>3390</v>
      </c>
      <c r="M118" s="340" t="s">
        <v>234</v>
      </c>
    </row>
    <row r="119" spans="1:15" ht="32.25" customHeight="1" x14ac:dyDescent="0.3">
      <c r="A119" s="189">
        <v>73</v>
      </c>
      <c r="B119" s="297" t="s">
        <v>235</v>
      </c>
      <c r="C119" s="379">
        <v>1500</v>
      </c>
      <c r="D119" s="379">
        <v>1500</v>
      </c>
      <c r="E119" s="322" t="s">
        <v>49</v>
      </c>
      <c r="F119" s="82" t="s">
        <v>33</v>
      </c>
      <c r="G119" s="383" t="s">
        <v>236</v>
      </c>
      <c r="H119" s="328">
        <v>45405</v>
      </c>
      <c r="I119" s="79">
        <v>20240402</v>
      </c>
      <c r="J119" s="330"/>
      <c r="K119" s="326"/>
      <c r="L119" s="327">
        <v>3390</v>
      </c>
      <c r="M119" s="340" t="s">
        <v>237</v>
      </c>
    </row>
    <row r="120" spans="1:15" ht="23.25" customHeight="1" x14ac:dyDescent="0.3">
      <c r="A120" s="189">
        <v>74</v>
      </c>
      <c r="B120" s="318" t="s">
        <v>238</v>
      </c>
      <c r="C120" s="418">
        <v>169.2</v>
      </c>
      <c r="D120" s="418">
        <v>169.2</v>
      </c>
      <c r="E120" s="99" t="s">
        <v>49</v>
      </c>
      <c r="F120" s="82" t="s">
        <v>33</v>
      </c>
      <c r="G120" s="80" t="s">
        <v>86</v>
      </c>
      <c r="H120" s="95">
        <v>45496</v>
      </c>
      <c r="I120" s="79" t="s">
        <v>239</v>
      </c>
      <c r="J120" s="85"/>
      <c r="K120" s="104"/>
      <c r="L120" s="94">
        <v>2230</v>
      </c>
      <c r="M120" s="340" t="s">
        <v>240</v>
      </c>
      <c r="N120" s="34"/>
      <c r="O120" s="34"/>
    </row>
    <row r="121" spans="1:15" ht="30.6" x14ac:dyDescent="0.3">
      <c r="A121" s="189">
        <v>75</v>
      </c>
      <c r="B121" s="383" t="s">
        <v>241</v>
      </c>
      <c r="C121" s="379">
        <v>1500</v>
      </c>
      <c r="D121" s="379">
        <v>1500</v>
      </c>
      <c r="E121" s="322" t="s">
        <v>18</v>
      </c>
      <c r="F121" s="82" t="s">
        <v>33</v>
      </c>
      <c r="G121" s="318" t="s">
        <v>242</v>
      </c>
      <c r="H121" s="328">
        <v>45482</v>
      </c>
      <c r="I121" s="330" t="s">
        <v>243</v>
      </c>
      <c r="J121" s="394"/>
      <c r="K121" s="395"/>
      <c r="L121" s="325">
        <v>2140</v>
      </c>
      <c r="M121" s="340" t="s">
        <v>244</v>
      </c>
    </row>
    <row r="122" spans="1:15" ht="30.6" x14ac:dyDescent="0.3">
      <c r="A122" s="189">
        <v>76</v>
      </c>
      <c r="B122" s="78" t="s">
        <v>245</v>
      </c>
      <c r="C122" s="92">
        <v>419.39</v>
      </c>
      <c r="D122" s="92">
        <v>419.39</v>
      </c>
      <c r="E122" s="81" t="s">
        <v>18</v>
      </c>
      <c r="F122" s="82" t="s">
        <v>19</v>
      </c>
      <c r="G122" s="78" t="s">
        <v>246</v>
      </c>
      <c r="H122" s="83">
        <v>45477</v>
      </c>
      <c r="I122" s="421" t="s">
        <v>247</v>
      </c>
      <c r="J122" s="221"/>
      <c r="K122" s="222"/>
      <c r="L122" s="89">
        <v>2130</v>
      </c>
      <c r="M122" s="340" t="s">
        <v>248</v>
      </c>
      <c r="N122" s="34"/>
    </row>
    <row r="123" spans="1:15" ht="27" x14ac:dyDescent="0.3">
      <c r="A123" s="189">
        <v>77</v>
      </c>
      <c r="B123" s="78" t="s">
        <v>245</v>
      </c>
      <c r="C123" s="32">
        <v>48.37</v>
      </c>
      <c r="D123" s="32">
        <v>48.37</v>
      </c>
      <c r="E123" s="81" t="s">
        <v>18</v>
      </c>
      <c r="F123" s="82" t="s">
        <v>19</v>
      </c>
      <c r="G123" s="80" t="s">
        <v>249</v>
      </c>
      <c r="H123" s="83">
        <v>45477</v>
      </c>
      <c r="I123" s="421" t="s">
        <v>247</v>
      </c>
      <c r="J123" s="105"/>
      <c r="K123" s="105"/>
      <c r="L123" s="85">
        <v>2140</v>
      </c>
      <c r="M123" s="340" t="s">
        <v>248</v>
      </c>
      <c r="N123" s="34"/>
    </row>
    <row r="124" spans="1:15" ht="27" x14ac:dyDescent="0.3">
      <c r="A124" s="189">
        <v>78</v>
      </c>
      <c r="B124" s="78" t="s">
        <v>245</v>
      </c>
      <c r="C124" s="32">
        <v>2.14</v>
      </c>
      <c r="D124" s="32">
        <v>2.14</v>
      </c>
      <c r="E124" s="81" t="s">
        <v>18</v>
      </c>
      <c r="F124" s="82" t="s">
        <v>19</v>
      </c>
      <c r="G124" s="80" t="s">
        <v>250</v>
      </c>
      <c r="H124" s="83">
        <v>45477</v>
      </c>
      <c r="I124" s="421" t="s">
        <v>247</v>
      </c>
      <c r="J124" s="85"/>
      <c r="K124" s="104"/>
      <c r="L124" s="94">
        <v>2160</v>
      </c>
      <c r="M124" s="340" t="s">
        <v>248</v>
      </c>
      <c r="N124" s="34"/>
    </row>
    <row r="125" spans="1:15" s="155" customFormat="1" x14ac:dyDescent="0.3">
      <c r="A125" s="278">
        <v>79</v>
      </c>
      <c r="B125" s="454" t="s">
        <v>251</v>
      </c>
      <c r="C125" s="100">
        <v>693</v>
      </c>
      <c r="D125" s="100">
        <v>693</v>
      </c>
      <c r="E125" s="85" t="s">
        <v>18</v>
      </c>
      <c r="F125" s="82" t="s">
        <v>19</v>
      </c>
      <c r="G125" s="80" t="s">
        <v>252</v>
      </c>
      <c r="H125" s="95">
        <v>45497</v>
      </c>
      <c r="I125" s="33" t="s">
        <v>253</v>
      </c>
      <c r="J125" s="419"/>
      <c r="K125" s="414"/>
      <c r="L125" s="415">
        <v>2210</v>
      </c>
      <c r="M125" s="340" t="s">
        <v>254</v>
      </c>
      <c r="N125" s="156"/>
    </row>
    <row r="126" spans="1:15" ht="47.25" customHeight="1" x14ac:dyDescent="0.3">
      <c r="A126" s="279">
        <v>80</v>
      </c>
      <c r="B126" s="454" t="s">
        <v>255</v>
      </c>
      <c r="C126" s="423">
        <v>4110</v>
      </c>
      <c r="D126" s="100">
        <v>4110</v>
      </c>
      <c r="E126" s="85" t="s">
        <v>49</v>
      </c>
      <c r="F126" s="82" t="s">
        <v>19</v>
      </c>
      <c r="G126" s="80" t="s">
        <v>256</v>
      </c>
      <c r="H126" s="83">
        <v>45490</v>
      </c>
      <c r="I126" s="33">
        <v>25</v>
      </c>
      <c r="J126" s="419"/>
      <c r="K126" s="420"/>
      <c r="L126" s="415">
        <v>9998</v>
      </c>
      <c r="M126" s="340" t="s">
        <v>257</v>
      </c>
      <c r="N126" s="34"/>
    </row>
    <row r="127" spans="1:15" x14ac:dyDescent="0.3">
      <c r="A127" s="307"/>
      <c r="B127" s="201"/>
      <c r="C127" s="319">
        <f>SUM(C107:C126)</f>
        <v>20588.910000000003</v>
      </c>
      <c r="D127" s="319">
        <f>SUM(D107:D126)</f>
        <v>20588.910000000003</v>
      </c>
      <c r="E127" s="85"/>
      <c r="F127" s="82"/>
      <c r="G127" s="297"/>
      <c r="H127" s="83"/>
      <c r="I127" s="93"/>
      <c r="J127" s="79"/>
      <c r="K127" s="79"/>
      <c r="L127" s="85"/>
      <c r="M127" s="3"/>
    </row>
    <row r="128" spans="1:15" x14ac:dyDescent="0.3">
      <c r="A128" s="307"/>
      <c r="B128" s="42" t="s">
        <v>66</v>
      </c>
      <c r="C128" s="43">
        <f>C127+C93</f>
        <v>98492.96</v>
      </c>
      <c r="D128" s="43">
        <f>D127+D93</f>
        <v>98492.96</v>
      </c>
      <c r="E128" s="44"/>
      <c r="F128" s="348"/>
      <c r="G128" s="45"/>
      <c r="H128" s="47"/>
      <c r="I128" s="47"/>
      <c r="J128" s="48"/>
      <c r="K128" s="48"/>
      <c r="L128" s="47"/>
      <c r="M128" s="47"/>
    </row>
    <row r="129" spans="1:15" x14ac:dyDescent="0.3">
      <c r="A129" s="307"/>
      <c r="B129" s="49"/>
      <c r="C129" s="50"/>
      <c r="D129" s="50"/>
      <c r="E129" s="44"/>
      <c r="F129" s="348"/>
      <c r="G129" s="298"/>
      <c r="H129" s="51" t="s">
        <v>68</v>
      </c>
      <c r="I129" s="51"/>
      <c r="J129" s="51"/>
      <c r="K129" s="51"/>
      <c r="L129" s="51" t="s">
        <v>69</v>
      </c>
      <c r="M129" s="3"/>
    </row>
    <row r="130" spans="1:15" x14ac:dyDescent="0.3">
      <c r="A130" s="307"/>
      <c r="B130" s="49"/>
      <c r="C130" s="50"/>
      <c r="D130" s="50"/>
      <c r="E130" s="52"/>
      <c r="F130" s="348"/>
      <c r="G130" s="55"/>
      <c r="H130" s="53" t="s">
        <v>70</v>
      </c>
      <c r="I130" s="53"/>
      <c r="J130" s="53"/>
      <c r="K130" s="53"/>
      <c r="L130" s="53" t="s">
        <v>71</v>
      </c>
      <c r="M130" s="53"/>
    </row>
    <row r="131" spans="1:15" x14ac:dyDescent="0.3">
      <c r="A131" s="315" t="s">
        <v>72</v>
      </c>
      <c r="B131" s="3"/>
      <c r="C131" s="54" t="s">
        <v>73</v>
      </c>
      <c r="D131" s="3"/>
      <c r="E131" s="52"/>
      <c r="F131" s="348"/>
      <c r="G131" s="55"/>
      <c r="H131" s="53"/>
      <c r="I131" s="53"/>
      <c r="J131" s="3"/>
      <c r="K131" s="3"/>
      <c r="L131" s="53"/>
      <c r="M131" s="56"/>
    </row>
    <row r="132" spans="1:15" x14ac:dyDescent="0.3">
      <c r="A132" s="304"/>
      <c r="B132" s="424"/>
      <c r="C132" s="425"/>
      <c r="D132" s="426"/>
      <c r="E132" s="427"/>
      <c r="F132" s="428"/>
      <c r="G132" s="429"/>
      <c r="H132" s="430"/>
      <c r="I132" s="62"/>
      <c r="J132" s="63"/>
      <c r="K132" s="64"/>
      <c r="L132" s="62"/>
      <c r="M132" s="56"/>
    </row>
    <row r="133" spans="1:15" x14ac:dyDescent="0.3">
      <c r="A133" s="304"/>
      <c r="B133" s="3"/>
      <c r="C133" s="54"/>
      <c r="D133" s="3"/>
      <c r="E133" s="52"/>
      <c r="F133" s="348"/>
      <c r="G133" s="48"/>
      <c r="H133" s="53" t="s">
        <v>69</v>
      </c>
      <c r="I133" s="53"/>
      <c r="J133" s="3"/>
      <c r="K133" s="3"/>
      <c r="L133" s="53" t="s">
        <v>69</v>
      </c>
      <c r="M133" s="56"/>
    </row>
    <row r="134" spans="1:15" x14ac:dyDescent="0.3">
      <c r="A134" s="6" t="s">
        <v>74</v>
      </c>
      <c r="B134" s="3"/>
      <c r="C134" s="3"/>
      <c r="D134" s="3"/>
      <c r="E134" s="61"/>
      <c r="F134" s="307"/>
      <c r="G134" s="3"/>
      <c r="H134" s="53" t="s">
        <v>75</v>
      </c>
      <c r="I134" s="3"/>
      <c r="J134" s="3"/>
      <c r="K134" s="3"/>
      <c r="L134" s="53" t="s">
        <v>76</v>
      </c>
      <c r="M134" s="3"/>
    </row>
    <row r="135" spans="1:15" ht="6.6" customHeight="1" x14ac:dyDescent="0.3"/>
    <row r="136" spans="1:15" x14ac:dyDescent="0.3">
      <c r="A136" s="315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285/2024</v>
      </c>
    </row>
    <row r="137" spans="1:15" x14ac:dyDescent="0.3">
      <c r="A137" s="441" t="s">
        <v>2</v>
      </c>
      <c r="B137" s="441"/>
      <c r="C137" s="441"/>
      <c r="D137" s="441"/>
      <c r="E137" s="441"/>
      <c r="F137" s="441"/>
      <c r="G137" s="441"/>
      <c r="H137" s="441"/>
      <c r="I137" s="441"/>
      <c r="J137" s="441"/>
      <c r="K137" s="441"/>
      <c r="L137" s="441"/>
      <c r="M137" s="441"/>
    </row>
    <row r="138" spans="1:15" ht="16.2" x14ac:dyDescent="0.35">
      <c r="A138" s="1"/>
      <c r="B138" s="6"/>
      <c r="C138" s="7"/>
      <c r="D138" s="441" t="s">
        <v>258</v>
      </c>
      <c r="E138" s="441"/>
      <c r="F138" s="441"/>
      <c r="G138" s="441"/>
      <c r="H138" s="8"/>
      <c r="I138" s="8"/>
      <c r="J138" s="8"/>
      <c r="K138" s="9"/>
      <c r="L138" s="442" t="s">
        <v>4</v>
      </c>
      <c r="M138" s="442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" customHeight="1" x14ac:dyDescent="0.3">
      <c r="A140" s="11"/>
      <c r="B140" s="12" t="s">
        <v>5</v>
      </c>
      <c r="C140" s="13" t="s">
        <v>6</v>
      </c>
      <c r="D140" s="14" t="s">
        <v>7</v>
      </c>
      <c r="E140" s="443" t="s">
        <v>8</v>
      </c>
      <c r="F140" s="444"/>
      <c r="G140" s="12" t="s">
        <v>9</v>
      </c>
      <c r="H140" s="13" t="s">
        <v>10</v>
      </c>
      <c r="I140" s="13" t="s">
        <v>11</v>
      </c>
      <c r="J140" s="13" t="s">
        <v>12</v>
      </c>
      <c r="K140" s="13" t="s">
        <v>13</v>
      </c>
      <c r="L140" s="13" t="s">
        <v>14</v>
      </c>
      <c r="M140" s="13" t="s">
        <v>15</v>
      </c>
    </row>
    <row r="141" spans="1:15" x14ac:dyDescent="0.3">
      <c r="A141" s="15"/>
      <c r="B141" s="143" t="s">
        <v>16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5" customFormat="1" ht="30" customHeight="1" x14ac:dyDescent="0.3">
      <c r="A142" s="189">
        <v>81</v>
      </c>
      <c r="B142" s="454" t="s">
        <v>255</v>
      </c>
      <c r="C142" s="423">
        <v>632.94000000000005</v>
      </c>
      <c r="D142" s="100">
        <v>632.94000000000005</v>
      </c>
      <c r="E142" s="85" t="s">
        <v>49</v>
      </c>
      <c r="F142" s="82" t="s">
        <v>19</v>
      </c>
      <c r="G142" s="80" t="s">
        <v>259</v>
      </c>
      <c r="H142" s="83">
        <v>45490</v>
      </c>
      <c r="I142" s="33">
        <v>26</v>
      </c>
      <c r="J142" s="419"/>
      <c r="K142" s="420"/>
      <c r="L142" s="415">
        <v>9998</v>
      </c>
      <c r="M142" s="340" t="s">
        <v>257</v>
      </c>
    </row>
    <row r="143" spans="1:15" s="155" customFormat="1" ht="30" customHeight="1" x14ac:dyDescent="0.3">
      <c r="A143" s="189">
        <v>82</v>
      </c>
      <c r="B143" s="80" t="s">
        <v>260</v>
      </c>
      <c r="C143" s="100">
        <v>42.44</v>
      </c>
      <c r="D143" s="100">
        <v>42.44</v>
      </c>
      <c r="E143" s="85" t="s">
        <v>49</v>
      </c>
      <c r="F143" s="82" t="s">
        <v>33</v>
      </c>
      <c r="G143" s="80" t="s">
        <v>261</v>
      </c>
      <c r="H143" s="83">
        <v>45473</v>
      </c>
      <c r="I143" s="33">
        <v>1015367</v>
      </c>
      <c r="J143" s="413"/>
      <c r="K143" s="414"/>
      <c r="L143" s="415">
        <v>3600</v>
      </c>
      <c r="M143" s="378" t="s">
        <v>262</v>
      </c>
    </row>
    <row r="144" spans="1:15" x14ac:dyDescent="0.3">
      <c r="A144" s="273">
        <v>83</v>
      </c>
      <c r="B144" s="66"/>
      <c r="C144" s="100"/>
      <c r="D144" s="100"/>
      <c r="E144" s="85"/>
      <c r="F144" s="82"/>
      <c r="G144" s="80"/>
      <c r="H144" s="83"/>
      <c r="I144" s="33"/>
      <c r="J144" s="413"/>
      <c r="K144" s="414"/>
      <c r="L144" s="415"/>
      <c r="M144" s="378"/>
      <c r="N144" s="34"/>
      <c r="O144" s="34"/>
    </row>
    <row r="145" spans="1:15" s="155" customFormat="1" x14ac:dyDescent="0.3">
      <c r="A145" s="189">
        <v>84</v>
      </c>
      <c r="B145" s="130"/>
      <c r="C145" s="396"/>
      <c r="D145" s="396"/>
      <c r="E145" s="99"/>
      <c r="F145" s="82"/>
      <c r="G145" s="80"/>
      <c r="H145" s="95"/>
      <c r="I145" s="79"/>
      <c r="J145" s="85"/>
      <c r="K145" s="104"/>
      <c r="L145" s="94"/>
      <c r="M145" s="340"/>
      <c r="O145" s="156"/>
    </row>
    <row r="146" spans="1:15" s="155" customFormat="1" x14ac:dyDescent="0.3">
      <c r="A146" s="189">
        <v>85</v>
      </c>
      <c r="B146" s="318"/>
      <c r="C146" s="379"/>
      <c r="D146" s="379"/>
      <c r="E146" s="322"/>
      <c r="F146" s="82"/>
      <c r="G146" s="383"/>
      <c r="H146" s="328"/>
      <c r="I146" s="329"/>
      <c r="J146" s="330"/>
      <c r="K146" s="326"/>
      <c r="L146" s="327"/>
      <c r="M146" s="86"/>
    </row>
    <row r="147" spans="1:15" s="155" customFormat="1" x14ac:dyDescent="0.3">
      <c r="A147" s="189">
        <v>86</v>
      </c>
      <c r="B147" s="318"/>
      <c r="C147" s="418"/>
      <c r="D147" s="418"/>
      <c r="E147" s="99"/>
      <c r="F147" s="82"/>
      <c r="G147" s="80"/>
      <c r="H147" s="95"/>
      <c r="I147" s="79"/>
      <c r="J147" s="85"/>
      <c r="K147" s="104"/>
      <c r="L147" s="94"/>
      <c r="M147" s="103"/>
    </row>
    <row r="148" spans="1:15" s="155" customFormat="1" x14ac:dyDescent="0.3">
      <c r="A148" s="189">
        <v>87</v>
      </c>
      <c r="B148" s="66"/>
      <c r="C148" s="396"/>
      <c r="D148" s="396"/>
      <c r="E148" s="21"/>
      <c r="F148" s="82"/>
      <c r="G148" s="431"/>
      <c r="H148" s="23"/>
      <c r="I148" s="24"/>
      <c r="J148" s="24"/>
      <c r="K148" s="416"/>
      <c r="L148" s="415"/>
      <c r="M148" s="152"/>
      <c r="O148" s="156"/>
    </row>
    <row r="149" spans="1:15" s="155" customFormat="1" x14ac:dyDescent="0.3">
      <c r="A149" s="189">
        <v>88</v>
      </c>
      <c r="B149" s="383"/>
      <c r="C149" s="379"/>
      <c r="D149" s="379"/>
      <c r="E149" s="322"/>
      <c r="F149" s="82"/>
      <c r="G149" s="318"/>
      <c r="H149" s="328"/>
      <c r="I149" s="330"/>
      <c r="J149" s="394"/>
      <c r="K149" s="395"/>
      <c r="L149" s="325"/>
      <c r="M149" s="152"/>
    </row>
    <row r="150" spans="1:15" x14ac:dyDescent="0.3">
      <c r="A150" s="273">
        <v>89</v>
      </c>
      <c r="B150" s="80"/>
      <c r="C150" s="418"/>
      <c r="D150" s="418"/>
      <c r="E150" s="99"/>
      <c r="F150" s="295"/>
      <c r="G150" s="318"/>
      <c r="H150" s="432"/>
      <c r="I150" s="79"/>
      <c r="J150" s="85"/>
      <c r="K150" s="104"/>
      <c r="L150" s="94"/>
      <c r="M150" s="152"/>
      <c r="N150" s="34"/>
    </row>
    <row r="151" spans="1:15" x14ac:dyDescent="0.3">
      <c r="A151" s="273">
        <f t="shared" ref="A151:A155" si="5">A150+1</f>
        <v>90</v>
      </c>
      <c r="B151" s="80"/>
      <c r="C151" s="418"/>
      <c r="D151" s="418"/>
      <c r="E151" s="81"/>
      <c r="F151" s="295"/>
      <c r="G151" s="318"/>
      <c r="H151" s="432"/>
      <c r="I151" s="79"/>
      <c r="J151" s="79"/>
      <c r="K151" s="79"/>
      <c r="L151" s="214"/>
      <c r="M151" s="103"/>
    </row>
    <row r="152" spans="1:15" x14ac:dyDescent="0.3">
      <c r="A152" s="273">
        <f t="shared" si="5"/>
        <v>91</v>
      </c>
      <c r="B152" s="80"/>
      <c r="C152" s="418"/>
      <c r="D152" s="418"/>
      <c r="E152" s="99"/>
      <c r="F152" s="82"/>
      <c r="G152" s="80"/>
      <c r="H152" s="95"/>
      <c r="I152" s="97"/>
      <c r="J152" s="214"/>
      <c r="K152" s="214"/>
      <c r="L152" s="89"/>
      <c r="M152" s="152"/>
    </row>
    <row r="153" spans="1:15" x14ac:dyDescent="0.3">
      <c r="A153" s="273">
        <f t="shared" si="5"/>
        <v>92</v>
      </c>
      <c r="B153" s="80"/>
      <c r="C153" s="100"/>
      <c r="D153" s="100"/>
      <c r="E153" s="85"/>
      <c r="F153" s="82"/>
      <c r="G153" s="80"/>
      <c r="H153" s="95"/>
      <c r="I153" s="33"/>
      <c r="J153" s="419"/>
      <c r="K153" s="414"/>
      <c r="L153" s="415"/>
      <c r="M153" s="152"/>
    </row>
    <row r="154" spans="1:15" x14ac:dyDescent="0.3">
      <c r="A154" s="273">
        <f t="shared" si="5"/>
        <v>93</v>
      </c>
      <c r="B154" s="80"/>
      <c r="C154" s="100"/>
      <c r="D154" s="100"/>
      <c r="E154" s="85"/>
      <c r="F154" s="82"/>
      <c r="G154" s="80"/>
      <c r="H154" s="83"/>
      <c r="I154" s="33"/>
      <c r="J154" s="419"/>
      <c r="K154" s="420"/>
      <c r="L154" s="415"/>
      <c r="M154" s="152"/>
    </row>
    <row r="155" spans="1:15" x14ac:dyDescent="0.3">
      <c r="A155" s="273">
        <f t="shared" si="5"/>
        <v>94</v>
      </c>
      <c r="B155" s="80"/>
      <c r="C155" s="100"/>
      <c r="D155" s="100"/>
      <c r="E155" s="85"/>
      <c r="F155" s="82"/>
      <c r="G155" s="80"/>
      <c r="H155" s="83"/>
      <c r="I155" s="33"/>
      <c r="J155" s="413"/>
      <c r="K155" s="414"/>
      <c r="L155" s="415"/>
      <c r="M155" s="433"/>
    </row>
    <row r="156" spans="1:15" s="155" customFormat="1" x14ac:dyDescent="0.3">
      <c r="A156" s="189">
        <v>95</v>
      </c>
      <c r="B156" s="80"/>
      <c r="C156" s="100"/>
      <c r="D156" s="100"/>
      <c r="E156" s="85"/>
      <c r="F156" s="82"/>
      <c r="G156" s="80"/>
      <c r="H156" s="83"/>
      <c r="I156" s="33"/>
      <c r="J156" s="419"/>
      <c r="K156" s="414"/>
      <c r="L156" s="415"/>
      <c r="M156" s="152"/>
    </row>
    <row r="157" spans="1:15" s="155" customFormat="1" ht="16.8" x14ac:dyDescent="0.3">
      <c r="A157" s="189">
        <v>96</v>
      </c>
      <c r="B157" s="80"/>
      <c r="C157" s="100"/>
      <c r="D157" s="100"/>
      <c r="E157" s="85"/>
      <c r="F157" s="358"/>
      <c r="G157" s="80"/>
      <c r="H157" s="83"/>
      <c r="I157" s="24"/>
      <c r="J157" s="24"/>
      <c r="K157" s="416"/>
      <c r="L157" s="415"/>
      <c r="M157" s="152"/>
    </row>
    <row r="158" spans="1:15" ht="17.399999999999999" x14ac:dyDescent="0.35">
      <c r="A158" s="273">
        <v>97</v>
      </c>
      <c r="B158" s="356"/>
      <c r="C158" s="357"/>
      <c r="D158" s="357"/>
      <c r="E158" s="85"/>
      <c r="F158" s="358"/>
      <c r="G158" s="359"/>
      <c r="H158" s="360"/>
      <c r="I158" s="360"/>
      <c r="J158" s="360"/>
      <c r="K158" s="361"/>
      <c r="L158" s="362"/>
      <c r="M158" s="363"/>
    </row>
    <row r="159" spans="1:15" ht="17.399999999999999" x14ac:dyDescent="0.35">
      <c r="A159" s="273">
        <v>98</v>
      </c>
      <c r="B159" s="356"/>
      <c r="C159" s="357"/>
      <c r="D159" s="357"/>
      <c r="E159" s="85"/>
      <c r="F159" s="358"/>
      <c r="G159" s="359"/>
      <c r="H159" s="360"/>
      <c r="I159" s="360"/>
      <c r="J159" s="360"/>
      <c r="K159" s="361"/>
      <c r="L159" s="362"/>
      <c r="M159" s="363"/>
      <c r="N159" s="34"/>
    </row>
    <row r="160" spans="1:15" s="155" customFormat="1" ht="16.8" x14ac:dyDescent="0.3">
      <c r="A160" s="189">
        <v>99</v>
      </c>
      <c r="B160" s="364"/>
      <c r="C160" s="365"/>
      <c r="D160" s="365"/>
      <c r="E160" s="85"/>
      <c r="F160" s="366"/>
      <c r="G160" s="367"/>
      <c r="H160" s="360"/>
      <c r="I160" s="368"/>
      <c r="J160" s="369"/>
      <c r="K160" s="370"/>
      <c r="L160" s="371"/>
      <c r="M160" s="363"/>
      <c r="N160" s="156"/>
      <c r="O160" s="156"/>
    </row>
    <row r="161" spans="1:14" s="155" customFormat="1" x14ac:dyDescent="0.3">
      <c r="A161" s="277">
        <v>100</v>
      </c>
      <c r="B161" s="372"/>
      <c r="C161" s="373"/>
      <c r="D161" s="373"/>
      <c r="E161" s="374"/>
      <c r="F161" s="351"/>
      <c r="G161" s="375"/>
      <c r="H161" s="335"/>
      <c r="I161" s="336"/>
      <c r="J161" s="355"/>
      <c r="K161" s="376"/>
      <c r="L161" s="341"/>
      <c r="M161" s="343"/>
      <c r="N161" s="156"/>
    </row>
    <row r="162" spans="1:14" x14ac:dyDescent="0.3">
      <c r="A162" s="307"/>
      <c r="B162" s="40" t="s">
        <v>65</v>
      </c>
      <c r="C162" s="41">
        <f>SUM(C142:C161)</f>
        <v>675.38000000000011</v>
      </c>
      <c r="D162" s="41">
        <f>SUM(D142:D161)</f>
        <v>675.38000000000011</v>
      </c>
      <c r="E162" s="448"/>
      <c r="F162" s="449"/>
      <c r="G162" s="449"/>
      <c r="H162" s="449"/>
      <c r="I162" s="449"/>
      <c r="J162" s="449"/>
      <c r="K162" s="449"/>
      <c r="L162" s="449"/>
      <c r="M162" s="3"/>
    </row>
    <row r="163" spans="1:14" x14ac:dyDescent="0.3">
      <c r="A163" s="307"/>
      <c r="B163" s="42" t="s">
        <v>66</v>
      </c>
      <c r="C163" s="43">
        <f>C162+C128</f>
        <v>99168.340000000011</v>
      </c>
      <c r="D163" s="43">
        <f>D162+D128</f>
        <v>99168.340000000011</v>
      </c>
      <c r="E163" s="44"/>
      <c r="F163" s="348"/>
      <c r="G163" s="46"/>
      <c r="H163" s="47"/>
      <c r="I163" s="47"/>
      <c r="J163" s="48"/>
      <c r="K163" s="48"/>
      <c r="L163" s="47"/>
      <c r="M163" s="47"/>
    </row>
    <row r="164" spans="1:14" x14ac:dyDescent="0.3">
      <c r="A164" s="307"/>
      <c r="B164" s="49"/>
      <c r="C164" s="50"/>
      <c r="D164" s="50"/>
      <c r="E164" s="44"/>
      <c r="F164" s="348"/>
      <c r="G164" s="45"/>
      <c r="H164" s="51" t="s">
        <v>68</v>
      </c>
      <c r="I164" s="51"/>
      <c r="J164" s="51"/>
      <c r="K164" s="51"/>
      <c r="L164" s="51" t="s">
        <v>69</v>
      </c>
      <c r="M164" s="3"/>
    </row>
    <row r="165" spans="1:14" x14ac:dyDescent="0.3">
      <c r="A165" s="315" t="s">
        <v>72</v>
      </c>
      <c r="B165" s="3"/>
      <c r="C165" s="54" t="s">
        <v>73</v>
      </c>
      <c r="D165" s="50"/>
      <c r="E165" s="52"/>
      <c r="F165" s="349"/>
      <c r="G165" s="55"/>
      <c r="H165" s="53" t="s">
        <v>70</v>
      </c>
      <c r="I165" s="53"/>
      <c r="J165" s="53"/>
      <c r="K165" s="53"/>
      <c r="L165" s="53" t="s">
        <v>71</v>
      </c>
      <c r="M165" s="53"/>
    </row>
    <row r="166" spans="1:14" x14ac:dyDescent="0.3">
      <c r="A166" s="304"/>
      <c r="B166" s="3"/>
      <c r="C166" s="54"/>
      <c r="D166" s="50"/>
      <c r="E166" s="52"/>
      <c r="F166" s="348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3">
      <c r="A167" s="304"/>
      <c r="B167" s="3"/>
      <c r="C167" s="54"/>
      <c r="D167" s="3"/>
      <c r="E167" s="52"/>
      <c r="F167" s="348"/>
      <c r="G167" s="48"/>
      <c r="H167" s="57"/>
      <c r="I167" s="58"/>
      <c r="J167" s="3"/>
      <c r="K167" s="3"/>
      <c r="L167" s="57"/>
      <c r="M167" s="59"/>
    </row>
    <row r="168" spans="1:14" x14ac:dyDescent="0.3">
      <c r="A168" s="6" t="s">
        <v>74</v>
      </c>
      <c r="B168" s="3"/>
      <c r="C168" s="3"/>
      <c r="D168" s="3"/>
      <c r="E168" s="61"/>
      <c r="F168" s="307"/>
      <c r="G168" s="48"/>
      <c r="H168" s="53" t="s">
        <v>69</v>
      </c>
      <c r="I168" s="53"/>
      <c r="J168" s="3"/>
      <c r="K168" s="3"/>
      <c r="L168" s="53" t="s">
        <v>69</v>
      </c>
      <c r="M168" s="56"/>
    </row>
    <row r="169" spans="1:14" x14ac:dyDescent="0.3">
      <c r="A169" s="1"/>
      <c r="B169" s="3"/>
      <c r="C169" s="3"/>
      <c r="D169" s="3"/>
      <c r="E169" s="61"/>
      <c r="F169" s="307"/>
      <c r="G169" s="48"/>
      <c r="H169" s="53" t="s">
        <v>75</v>
      </c>
      <c r="I169" s="3"/>
      <c r="J169" s="3"/>
      <c r="K169" s="3"/>
      <c r="L169" s="53" t="s">
        <v>76</v>
      </c>
      <c r="M169" s="3"/>
    </row>
    <row r="170" spans="1:14" x14ac:dyDescent="0.3">
      <c r="A170" s="315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285/2024</v>
      </c>
    </row>
    <row r="171" spans="1:14" x14ac:dyDescent="0.3">
      <c r="A171" s="441" t="s">
        <v>2</v>
      </c>
      <c r="B171" s="441"/>
      <c r="C171" s="441"/>
      <c r="D171" s="441"/>
      <c r="E171" s="441"/>
      <c r="F171" s="441"/>
      <c r="G171" s="441"/>
      <c r="H171" s="441"/>
      <c r="I171" s="441"/>
      <c r="J171" s="441"/>
      <c r="K171" s="441"/>
      <c r="L171" s="441"/>
      <c r="M171" s="441"/>
    </row>
    <row r="172" spans="1:14" ht="16.2" x14ac:dyDescent="0.35">
      <c r="A172" s="1"/>
      <c r="B172" s="6"/>
      <c r="C172" s="7"/>
      <c r="D172" s="441" t="s">
        <v>263</v>
      </c>
      <c r="E172" s="441"/>
      <c r="F172" s="441"/>
      <c r="G172" s="441"/>
      <c r="H172" s="8"/>
      <c r="I172" s="8"/>
      <c r="J172" s="8"/>
      <c r="K172" s="9"/>
      <c r="L172" s="442" t="s">
        <v>4</v>
      </c>
      <c r="M172" s="442"/>
    </row>
    <row r="173" spans="1:14" x14ac:dyDescent="0.3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11"/>
      <c r="B174" s="202"/>
      <c r="C174" s="13" t="s">
        <v>6</v>
      </c>
      <c r="D174" s="14" t="s">
        <v>7</v>
      </c>
      <c r="E174" s="443" t="s">
        <v>8</v>
      </c>
      <c r="F174" s="444"/>
      <c r="G174" s="12" t="s">
        <v>9</v>
      </c>
      <c r="H174" s="13" t="s">
        <v>10</v>
      </c>
      <c r="I174" s="13" t="s">
        <v>11</v>
      </c>
      <c r="J174" s="13" t="s">
        <v>12</v>
      </c>
      <c r="K174" s="13" t="s">
        <v>13</v>
      </c>
      <c r="L174" s="13" t="s">
        <v>14</v>
      </c>
      <c r="M174" s="13" t="s">
        <v>15</v>
      </c>
    </row>
    <row r="175" spans="1:14" x14ac:dyDescent="0.3">
      <c r="A175" s="15"/>
      <c r="B175" s="16" t="s">
        <v>16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17"/>
    </row>
    <row r="176" spans="1:14" x14ac:dyDescent="0.3">
      <c r="A176" s="280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415"/>
      <c r="M176" s="152"/>
      <c r="N176" s="155"/>
    </row>
    <row r="177" spans="1:15" x14ac:dyDescent="0.3">
      <c r="A177" s="280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3">
      <c r="A178" s="189">
        <v>103</v>
      </c>
      <c r="B178" s="318"/>
      <c r="C178" s="338"/>
      <c r="D178" s="338"/>
      <c r="E178" s="322"/>
      <c r="F178" s="323"/>
      <c r="G178" s="318"/>
      <c r="H178" s="324"/>
      <c r="I178" s="330"/>
      <c r="J178" s="325"/>
      <c r="K178" s="345"/>
      <c r="L178" s="327"/>
      <c r="M178" s="152"/>
    </row>
    <row r="179" spans="1:15" s="155" customFormat="1" x14ac:dyDescent="0.3">
      <c r="A179" s="189">
        <v>104</v>
      </c>
      <c r="B179" s="331"/>
      <c r="C179" s="332"/>
      <c r="D179" s="332"/>
      <c r="E179" s="333"/>
      <c r="F179" s="334"/>
      <c r="G179" s="297"/>
      <c r="H179" s="335"/>
      <c r="I179" s="336"/>
      <c r="J179" s="342"/>
      <c r="K179" s="346"/>
      <c r="L179" s="343"/>
      <c r="M179" s="152"/>
    </row>
    <row r="180" spans="1:15" x14ac:dyDescent="0.3">
      <c r="A180" s="273">
        <v>105</v>
      </c>
      <c r="B180" s="297"/>
      <c r="C180" s="332"/>
      <c r="D180" s="332"/>
      <c r="E180" s="333"/>
      <c r="F180" s="334"/>
      <c r="G180" s="20"/>
      <c r="H180" s="344"/>
      <c r="I180" s="336"/>
      <c r="J180" s="343"/>
      <c r="K180" s="345"/>
      <c r="L180" s="337"/>
      <c r="M180" s="86"/>
      <c r="N180" s="156"/>
    </row>
    <row r="181" spans="1:15" s="155" customFormat="1" x14ac:dyDescent="0.3">
      <c r="A181" s="189">
        <v>106</v>
      </c>
      <c r="B181" s="297"/>
      <c r="C181" s="332"/>
      <c r="D181" s="332"/>
      <c r="E181" s="333"/>
      <c r="F181" s="334"/>
      <c r="G181" s="297"/>
      <c r="H181" s="344"/>
      <c r="I181" s="336"/>
      <c r="J181" s="343"/>
      <c r="K181" s="345"/>
      <c r="L181" s="337"/>
      <c r="M181" s="152"/>
      <c r="N181" s="156"/>
    </row>
    <row r="182" spans="1:15" s="155" customFormat="1" x14ac:dyDescent="0.3">
      <c r="A182" s="189">
        <v>107</v>
      </c>
      <c r="B182" s="169"/>
      <c r="C182" s="198"/>
      <c r="D182" s="434"/>
      <c r="E182" s="197"/>
      <c r="F182" s="82"/>
      <c r="G182" s="247"/>
      <c r="H182" s="23"/>
      <c r="I182" s="24"/>
      <c r="J182" s="24"/>
      <c r="K182" s="416"/>
      <c r="L182" s="415"/>
      <c r="M182" s="152"/>
    </row>
    <row r="183" spans="1:15" s="155" customFormat="1" ht="35.25" customHeight="1" x14ac:dyDescent="0.3">
      <c r="A183" s="189">
        <v>108</v>
      </c>
      <c r="B183" s="66"/>
      <c r="C183" s="396"/>
      <c r="D183" s="396"/>
      <c r="E183" s="21"/>
      <c r="F183" s="82"/>
      <c r="G183" s="431"/>
      <c r="H183" s="23"/>
      <c r="I183" s="24"/>
      <c r="J183" s="24"/>
      <c r="K183" s="416"/>
      <c r="L183" s="415"/>
      <c r="M183" s="285"/>
    </row>
    <row r="184" spans="1:15" s="155" customFormat="1" x14ac:dyDescent="0.3">
      <c r="A184" s="189">
        <v>109</v>
      </c>
      <c r="B184" s="169"/>
      <c r="C184" s="198"/>
      <c r="D184" s="167"/>
      <c r="E184" s="197"/>
      <c r="F184" s="82"/>
      <c r="G184" s="169"/>
      <c r="H184" s="328"/>
      <c r="I184" s="329"/>
      <c r="J184" s="330"/>
      <c r="K184" s="326"/>
      <c r="L184" s="327"/>
      <c r="M184" s="285"/>
    </row>
    <row r="185" spans="1:15" s="155" customFormat="1" x14ac:dyDescent="0.3">
      <c r="A185" s="281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3">
      <c r="A186" s="281">
        <v>111</v>
      </c>
      <c r="B186" s="169"/>
      <c r="C186" s="198"/>
      <c r="D186" s="167"/>
      <c r="E186" s="197"/>
      <c r="F186" s="82"/>
      <c r="G186" s="169"/>
      <c r="H186" s="23"/>
      <c r="I186" s="33"/>
      <c r="J186" s="419"/>
      <c r="K186" s="414"/>
      <c r="L186" s="415"/>
      <c r="M186" s="152"/>
      <c r="N186" s="156"/>
    </row>
    <row r="187" spans="1:15" s="155" customFormat="1" x14ac:dyDescent="0.3">
      <c r="A187" s="281">
        <v>112</v>
      </c>
      <c r="B187" s="169"/>
      <c r="C187" s="198"/>
      <c r="D187" s="167"/>
      <c r="E187" s="197"/>
      <c r="F187" s="82"/>
      <c r="G187" s="169"/>
      <c r="H187" s="23"/>
      <c r="I187" s="33"/>
      <c r="J187" s="419"/>
      <c r="K187" s="420"/>
      <c r="L187" s="415"/>
      <c r="M187" s="103"/>
      <c r="N187" s="156"/>
    </row>
    <row r="188" spans="1:15" x14ac:dyDescent="0.3">
      <c r="A188" s="281">
        <v>113</v>
      </c>
      <c r="B188" s="169"/>
      <c r="C188" s="198"/>
      <c r="D188" s="198"/>
      <c r="E188" s="197"/>
      <c r="F188" s="82"/>
      <c r="G188" s="169"/>
      <c r="H188" s="23"/>
      <c r="I188" s="33"/>
      <c r="J188" s="419"/>
      <c r="K188" s="414"/>
      <c r="L188" s="415"/>
      <c r="M188" s="103"/>
      <c r="N188" s="34"/>
    </row>
    <row r="189" spans="1:15" s="67" customFormat="1" x14ac:dyDescent="0.3">
      <c r="A189" s="282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3">
      <c r="A190" s="281">
        <v>115</v>
      </c>
      <c r="B190" s="66"/>
      <c r="C190" s="396"/>
      <c r="D190" s="396"/>
      <c r="E190" s="21"/>
      <c r="F190" s="22"/>
      <c r="G190" s="20"/>
      <c r="H190" s="23"/>
      <c r="I190" s="24"/>
      <c r="J190" s="24"/>
      <c r="K190" s="416"/>
      <c r="L190" s="415"/>
      <c r="M190" s="106"/>
      <c r="N190" s="156"/>
    </row>
    <row r="191" spans="1:15" s="155" customFormat="1" x14ac:dyDescent="0.3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3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3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264</v>
      </c>
    </row>
    <row r="194" spans="1:14" s="155" customFormat="1" x14ac:dyDescent="0.3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3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1"/>
      <c r="L195" s="200"/>
      <c r="M195" s="85"/>
      <c r="N195" s="156"/>
    </row>
    <row r="196" spans="1:14" x14ac:dyDescent="0.3">
      <c r="A196" s="305"/>
      <c r="B196" s="108" t="s">
        <v>65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3">
      <c r="A197" s="305"/>
      <c r="B197" s="110" t="s">
        <v>66</v>
      </c>
      <c r="C197" s="111">
        <f>C196+C163</f>
        <v>99168.340000000011</v>
      </c>
      <c r="D197" s="111">
        <f>D196+D163</f>
        <v>99168.340000000011</v>
      </c>
      <c r="E197" s="112"/>
      <c r="F197" s="347"/>
      <c r="G197" s="113"/>
      <c r="H197" s="115"/>
      <c r="I197" s="115"/>
      <c r="J197" s="116"/>
      <c r="K197" s="116"/>
      <c r="L197" s="115"/>
      <c r="M197" s="115"/>
    </row>
    <row r="198" spans="1:14" x14ac:dyDescent="0.3">
      <c r="A198" s="305"/>
      <c r="B198" s="117"/>
      <c r="C198" s="118"/>
      <c r="D198" s="118"/>
      <c r="E198" s="112"/>
      <c r="F198" s="347"/>
      <c r="G198" s="113"/>
      <c r="H198" s="119" t="s">
        <v>68</v>
      </c>
      <c r="I198" s="119"/>
      <c r="J198" s="119"/>
      <c r="K198" s="119"/>
      <c r="L198" s="119" t="s">
        <v>69</v>
      </c>
      <c r="M198" s="107"/>
    </row>
    <row r="199" spans="1:14" x14ac:dyDescent="0.3">
      <c r="A199" s="305"/>
      <c r="B199" s="117"/>
      <c r="C199" s="118"/>
      <c r="D199" s="118"/>
      <c r="E199" s="121"/>
      <c r="F199" s="347"/>
      <c r="G199" s="116"/>
      <c r="H199" s="122" t="s">
        <v>70</v>
      </c>
      <c r="I199" s="122"/>
      <c r="J199" s="122"/>
      <c r="K199" s="122"/>
      <c r="L199" s="122" t="s">
        <v>71</v>
      </c>
      <c r="M199" s="122"/>
    </row>
    <row r="200" spans="1:14" x14ac:dyDescent="0.3">
      <c r="A200" s="316" t="s">
        <v>72</v>
      </c>
      <c r="B200" s="107"/>
      <c r="C200" s="54" t="s">
        <v>265</v>
      </c>
      <c r="D200" s="107"/>
      <c r="E200" s="121"/>
      <c r="F200" s="347"/>
      <c r="G200" s="116"/>
      <c r="H200" s="122"/>
      <c r="I200" s="122"/>
      <c r="J200" s="107"/>
      <c r="K200" s="107"/>
      <c r="L200" s="122"/>
      <c r="M200" s="125"/>
    </row>
    <row r="201" spans="1:14" x14ac:dyDescent="0.3">
      <c r="A201" s="306"/>
      <c r="B201" s="107"/>
      <c r="C201" s="123"/>
      <c r="D201" s="107"/>
      <c r="E201" s="121"/>
      <c r="F201" s="347"/>
      <c r="G201" s="116"/>
      <c r="H201" s="126"/>
      <c r="I201" s="127"/>
      <c r="J201" s="107"/>
      <c r="K201" s="107"/>
      <c r="L201" s="126"/>
      <c r="M201" s="128"/>
    </row>
    <row r="202" spans="1:14" x14ac:dyDescent="0.3">
      <c r="A202" s="306"/>
      <c r="B202" s="107"/>
      <c r="C202" s="148"/>
      <c r="D202" s="107"/>
      <c r="E202" s="121"/>
      <c r="F202" s="347"/>
      <c r="G202" s="116"/>
      <c r="H202" s="122" t="s">
        <v>69</v>
      </c>
      <c r="I202" s="122"/>
      <c r="J202" s="107"/>
      <c r="K202" s="107"/>
      <c r="L202" s="122" t="s">
        <v>69</v>
      </c>
      <c r="M202" s="125"/>
    </row>
    <row r="203" spans="1:14" ht="18" customHeight="1" x14ac:dyDescent="0.3">
      <c r="A203" s="134" t="s">
        <v>74</v>
      </c>
      <c r="B203" s="107"/>
      <c r="C203" s="107"/>
      <c r="D203" s="107"/>
      <c r="E203" s="129"/>
      <c r="F203" s="305"/>
      <c r="G203" s="107"/>
      <c r="H203" s="122" t="s">
        <v>75</v>
      </c>
      <c r="I203" s="107"/>
      <c r="J203" s="107"/>
      <c r="K203" s="107"/>
      <c r="L203" s="122" t="s">
        <v>76</v>
      </c>
      <c r="M203" s="107"/>
    </row>
    <row r="204" spans="1:14" ht="18" customHeight="1" x14ac:dyDescent="0.3">
      <c r="A204" s="131"/>
      <c r="B204" s="107"/>
      <c r="C204" s="107"/>
      <c r="D204" s="107"/>
      <c r="E204" s="129"/>
      <c r="F204" s="305"/>
      <c r="G204" s="107"/>
      <c r="H204" s="122"/>
      <c r="I204" s="107"/>
      <c r="J204" s="107"/>
      <c r="K204" s="107"/>
      <c r="L204" s="122"/>
      <c r="M204" s="107"/>
    </row>
    <row r="205" spans="1:14" x14ac:dyDescent="0.3">
      <c r="A205" s="316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285/2024</v>
      </c>
    </row>
    <row r="206" spans="1:14" x14ac:dyDescent="0.3">
      <c r="A206" s="438" t="s">
        <v>2</v>
      </c>
      <c r="B206" s="438"/>
      <c r="C206" s="438"/>
      <c r="D206" s="438"/>
      <c r="E206" s="438"/>
      <c r="F206" s="438"/>
      <c r="G206" s="438"/>
      <c r="H206" s="438"/>
      <c r="I206" s="438"/>
      <c r="J206" s="438"/>
      <c r="K206" s="438"/>
      <c r="L206" s="438"/>
      <c r="M206" s="438"/>
    </row>
    <row r="207" spans="1:14" x14ac:dyDescent="0.3">
      <c r="A207" s="131"/>
      <c r="B207" s="131"/>
      <c r="C207" s="131"/>
      <c r="D207" s="131"/>
      <c r="E207" s="131"/>
      <c r="F207" s="131"/>
      <c r="G207" s="452" t="s">
        <v>263</v>
      </c>
      <c r="H207" s="452"/>
      <c r="I207" s="452"/>
      <c r="J207" s="452"/>
      <c r="K207" s="131"/>
      <c r="L207" s="131"/>
      <c r="M207" s="131"/>
    </row>
    <row r="208" spans="1:14" ht="16.2" x14ac:dyDescent="0.35">
      <c r="A208" s="131"/>
      <c r="B208" s="134"/>
      <c r="C208" s="107"/>
      <c r="D208" s="438"/>
      <c r="E208" s="438"/>
      <c r="F208" s="438"/>
      <c r="G208" s="438"/>
      <c r="H208" s="136"/>
      <c r="I208" s="136"/>
      <c r="J208" s="136"/>
      <c r="K208" s="137"/>
      <c r="L208" s="445" t="s">
        <v>4</v>
      </c>
      <c r="M208" s="445"/>
    </row>
    <row r="209" spans="1:34" x14ac:dyDescent="0.3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6.8" x14ac:dyDescent="0.3">
      <c r="A210" s="142"/>
      <c r="B210" s="143" t="s">
        <v>5</v>
      </c>
      <c r="C210" s="144" t="s">
        <v>6</v>
      </c>
      <c r="D210" s="145" t="s">
        <v>7</v>
      </c>
      <c r="E210" s="450" t="s">
        <v>8</v>
      </c>
      <c r="F210" s="451"/>
      <c r="G210" s="143" t="s">
        <v>9</v>
      </c>
      <c r="H210" s="144" t="s">
        <v>10</v>
      </c>
      <c r="I210" s="144" t="s">
        <v>11</v>
      </c>
      <c r="J210" s="144" t="s">
        <v>12</v>
      </c>
      <c r="K210" s="144" t="s">
        <v>13</v>
      </c>
      <c r="L210" s="144" t="s">
        <v>14</v>
      </c>
      <c r="M210" s="144" t="s">
        <v>15</v>
      </c>
    </row>
    <row r="211" spans="1:34" x14ac:dyDescent="0.3">
      <c r="A211" s="142"/>
      <c r="B211" s="143" t="s">
        <v>16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3">
      <c r="A212" s="267">
        <v>121</v>
      </c>
      <c r="B212" s="169"/>
      <c r="C212" s="310"/>
      <c r="D212" s="310"/>
      <c r="E212" s="103"/>
      <c r="F212" s="82"/>
      <c r="G212" s="169"/>
      <c r="H212" s="23"/>
      <c r="I212" s="33"/>
      <c r="J212" s="419"/>
      <c r="K212" s="414"/>
      <c r="L212" s="415"/>
      <c r="M212" s="106"/>
    </row>
    <row r="213" spans="1:34" x14ac:dyDescent="0.3">
      <c r="A213" s="189">
        <v>122</v>
      </c>
      <c r="B213" s="247"/>
      <c r="C213" s="435"/>
      <c r="D213" s="436"/>
      <c r="E213" s="103"/>
      <c r="F213" s="82"/>
      <c r="G213" s="247"/>
      <c r="H213" s="23"/>
      <c r="I213" s="33"/>
      <c r="J213" s="419"/>
      <c r="K213" s="420"/>
      <c r="L213" s="415"/>
      <c r="M213" s="79"/>
    </row>
    <row r="214" spans="1:34" s="155" customFormat="1" x14ac:dyDescent="0.3">
      <c r="A214" s="189">
        <v>123</v>
      </c>
      <c r="B214" s="247"/>
      <c r="C214" s="435"/>
      <c r="D214" s="436"/>
      <c r="E214" s="103"/>
      <c r="F214" s="82"/>
      <c r="G214" s="247"/>
      <c r="H214" s="23"/>
      <c r="I214" s="33"/>
      <c r="J214" s="419"/>
      <c r="K214" s="414"/>
      <c r="L214" s="415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3">
      <c r="A215" s="189">
        <f t="shared" ref="A215:A220" si="6">A214+1</f>
        <v>124</v>
      </c>
      <c r="B215" s="247"/>
      <c r="C215" s="435"/>
      <c r="D215" s="436"/>
      <c r="E215" s="103"/>
      <c r="F215" s="82"/>
      <c r="G215" s="247"/>
      <c r="H215" s="95"/>
      <c r="I215" s="97"/>
      <c r="J215" s="92"/>
      <c r="K215" s="157"/>
      <c r="L215" s="101"/>
      <c r="M215" s="86"/>
    </row>
    <row r="216" spans="1:34" x14ac:dyDescent="0.3">
      <c r="A216" s="189">
        <f t="shared" si="6"/>
        <v>125</v>
      </c>
      <c r="B216" s="169"/>
      <c r="C216" s="434"/>
      <c r="D216" s="167"/>
      <c r="E216" s="197"/>
      <c r="F216" s="82"/>
      <c r="G216" s="247"/>
      <c r="H216" s="328"/>
      <c r="I216" s="329"/>
      <c r="J216" s="330"/>
      <c r="K216" s="326"/>
      <c r="L216" s="327"/>
      <c r="M216" s="152"/>
    </row>
    <row r="217" spans="1:34" ht="46.5" customHeight="1" x14ac:dyDescent="0.3">
      <c r="A217" s="189">
        <f t="shared" si="6"/>
        <v>126</v>
      </c>
      <c r="B217" s="247"/>
      <c r="C217" s="436"/>
      <c r="D217" s="436"/>
      <c r="E217" s="250"/>
      <c r="F217" s="240"/>
      <c r="G217" s="247"/>
      <c r="H217" s="83"/>
      <c r="I217" s="79"/>
      <c r="J217" s="85"/>
      <c r="K217" s="84"/>
      <c r="L217" s="89"/>
      <c r="M217" s="106"/>
    </row>
    <row r="218" spans="1:34" x14ac:dyDescent="0.3">
      <c r="A218" s="189">
        <f t="shared" si="6"/>
        <v>127</v>
      </c>
      <c r="B218" s="169"/>
      <c r="C218" s="198"/>
      <c r="D218" s="434"/>
      <c r="E218" s="197"/>
      <c r="F218" s="82"/>
      <c r="G218" s="247"/>
      <c r="H218" s="23"/>
      <c r="I218" s="24"/>
      <c r="J218" s="24"/>
      <c r="K218" s="416"/>
      <c r="L218" s="415"/>
      <c r="M218" s="86"/>
    </row>
    <row r="219" spans="1:34" x14ac:dyDescent="0.3">
      <c r="A219" s="189">
        <f t="shared" si="6"/>
        <v>128</v>
      </c>
      <c r="B219" s="169"/>
      <c r="C219" s="198"/>
      <c r="D219" s="434"/>
      <c r="E219" s="197"/>
      <c r="F219" s="82"/>
      <c r="G219" s="169"/>
      <c r="H219" s="23"/>
      <c r="I219" s="24"/>
      <c r="J219" s="24"/>
      <c r="K219" s="416"/>
      <c r="L219" s="415"/>
      <c r="M219" s="152"/>
    </row>
    <row r="220" spans="1:34" x14ac:dyDescent="0.3">
      <c r="A220" s="281">
        <f t="shared" si="6"/>
        <v>129</v>
      </c>
      <c r="B220" s="169"/>
      <c r="C220" s="198"/>
      <c r="D220" s="167"/>
      <c r="E220" s="197"/>
      <c r="F220" s="82"/>
      <c r="G220" s="169"/>
      <c r="H220" s="328"/>
      <c r="I220" s="329"/>
      <c r="J220" s="330"/>
      <c r="K220" s="326"/>
      <c r="L220" s="327"/>
      <c r="M220" s="103"/>
    </row>
    <row r="221" spans="1:34" x14ac:dyDescent="0.3">
      <c r="A221" s="283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3">
      <c r="A222" s="281">
        <v>131</v>
      </c>
      <c r="B222" s="169"/>
      <c r="C222" s="198"/>
      <c r="D222" s="167"/>
      <c r="E222" s="197"/>
      <c r="F222" s="82"/>
      <c r="G222" s="169"/>
      <c r="H222" s="23"/>
      <c r="I222" s="33"/>
      <c r="J222" s="419"/>
      <c r="K222" s="414"/>
      <c r="L222" s="415"/>
      <c r="M222" s="85"/>
    </row>
    <row r="223" spans="1:34" ht="29.25" customHeight="1" x14ac:dyDescent="0.3">
      <c r="A223" s="283">
        <v>132</v>
      </c>
      <c r="B223" s="169"/>
      <c r="C223" s="198"/>
      <c r="D223" s="167"/>
      <c r="E223" s="197"/>
      <c r="F223" s="82"/>
      <c r="G223" s="169"/>
      <c r="H223" s="23"/>
      <c r="I223" s="33"/>
      <c r="J223" s="419"/>
      <c r="K223" s="420"/>
      <c r="L223" s="415"/>
      <c r="M223" s="96"/>
    </row>
    <row r="224" spans="1:34" x14ac:dyDescent="0.3">
      <c r="A224" s="284">
        <v>133</v>
      </c>
      <c r="B224" s="169"/>
      <c r="C224" s="198"/>
      <c r="D224" s="198"/>
      <c r="E224" s="197"/>
      <c r="F224" s="82"/>
      <c r="G224" s="169"/>
      <c r="H224" s="23"/>
      <c r="I224" s="33"/>
      <c r="J224" s="419"/>
      <c r="K224" s="414"/>
      <c r="L224" s="415"/>
      <c r="M224" s="85"/>
    </row>
    <row r="225" spans="1:14" ht="30" customHeight="1" x14ac:dyDescent="0.3">
      <c r="A225" s="283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3">
      <c r="A226" s="273">
        <v>135</v>
      </c>
      <c r="B226" s="66"/>
      <c r="C226" s="396"/>
      <c r="D226" s="396"/>
      <c r="E226" s="21"/>
      <c r="F226" s="22"/>
      <c r="G226" s="20"/>
      <c r="H226" s="23"/>
      <c r="I226" s="24"/>
      <c r="J226" s="24"/>
      <c r="K226" s="416"/>
      <c r="L226" s="415"/>
      <c r="M226" s="86"/>
    </row>
    <row r="227" spans="1:14" x14ac:dyDescent="0.3">
      <c r="A227" s="273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3">
      <c r="A228" s="273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0"/>
      <c r="L228" s="314"/>
      <c r="M228" s="96"/>
    </row>
    <row r="229" spans="1:14" s="155" customFormat="1" x14ac:dyDescent="0.3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0"/>
      <c r="L229" s="314"/>
      <c r="M229" s="93"/>
    </row>
    <row r="230" spans="1:14" ht="32.25" customHeight="1" x14ac:dyDescent="0.3">
      <c r="A230" s="273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0"/>
      <c r="L230" s="314"/>
      <c r="M230" s="274"/>
    </row>
    <row r="231" spans="1:14" s="155" customFormat="1" x14ac:dyDescent="0.3">
      <c r="A231" s="189">
        <v>140</v>
      </c>
      <c r="B231" s="169"/>
      <c r="C231" s="310"/>
      <c r="D231" s="310"/>
      <c r="E231" s="103"/>
      <c r="F231" s="82"/>
      <c r="G231" s="169"/>
      <c r="H231" s="199"/>
      <c r="I231" s="106"/>
      <c r="J231" s="103"/>
      <c r="K231" s="321"/>
      <c r="L231" s="200"/>
      <c r="M231" s="152"/>
      <c r="N231" s="156"/>
    </row>
    <row r="232" spans="1:14" x14ac:dyDescent="0.3">
      <c r="A232" s="305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3">
      <c r="A233" s="307"/>
      <c r="B233" s="42" t="s">
        <v>66</v>
      </c>
      <c r="C233" s="43">
        <f>C232+C197</f>
        <v>99168.340000000011</v>
      </c>
      <c r="D233" s="43">
        <f>D232+D197</f>
        <v>99168.340000000011</v>
      </c>
      <c r="E233" s="44"/>
      <c r="F233" s="348"/>
      <c r="G233" s="45"/>
      <c r="H233" s="47"/>
      <c r="I233" s="47"/>
      <c r="J233" s="48"/>
      <c r="K233" s="48"/>
      <c r="L233" s="47"/>
      <c r="M233" s="47"/>
    </row>
    <row r="234" spans="1:14" x14ac:dyDescent="0.3">
      <c r="A234" s="307"/>
      <c r="B234" s="49"/>
      <c r="C234" s="50"/>
      <c r="D234" s="50"/>
      <c r="E234" s="44"/>
      <c r="F234" s="348"/>
      <c r="G234" s="45"/>
      <c r="H234" s="51" t="s">
        <v>68</v>
      </c>
      <c r="I234" s="51"/>
      <c r="J234" s="51"/>
      <c r="K234" s="51"/>
      <c r="L234" s="51" t="s">
        <v>69</v>
      </c>
      <c r="M234" s="3"/>
    </row>
    <row r="235" spans="1:14" x14ac:dyDescent="0.3">
      <c r="A235" s="307"/>
      <c r="B235" s="49"/>
      <c r="C235" s="50"/>
      <c r="D235" s="50"/>
      <c r="E235" s="52"/>
      <c r="F235" s="348"/>
      <c r="G235" s="69"/>
      <c r="H235" s="53" t="s">
        <v>70</v>
      </c>
      <c r="I235" s="53"/>
      <c r="J235" s="65"/>
      <c r="K235" s="53"/>
      <c r="L235" s="53" t="s">
        <v>71</v>
      </c>
      <c r="M235" s="53"/>
    </row>
    <row r="236" spans="1:14" x14ac:dyDescent="0.3">
      <c r="A236" s="315" t="s">
        <v>72</v>
      </c>
      <c r="B236" s="3"/>
      <c r="C236" s="54" t="s">
        <v>265</v>
      </c>
      <c r="D236" s="7"/>
      <c r="E236" s="52"/>
      <c r="F236" s="348"/>
      <c r="G236" s="48"/>
      <c r="H236" s="53"/>
      <c r="I236" s="53"/>
      <c r="J236" s="3"/>
      <c r="K236" s="3"/>
      <c r="L236" s="53"/>
      <c r="M236" s="56"/>
    </row>
    <row r="237" spans="1:14" x14ac:dyDescent="0.3">
      <c r="A237" s="315"/>
      <c r="B237" s="3"/>
      <c r="C237" s="54"/>
      <c r="D237" s="188"/>
      <c r="E237" s="52"/>
      <c r="F237" s="348"/>
      <c r="G237" s="48"/>
      <c r="H237" s="53" t="s">
        <v>69</v>
      </c>
      <c r="I237" s="53"/>
      <c r="J237" s="3"/>
      <c r="K237" s="3"/>
      <c r="L237" s="53" t="s">
        <v>69</v>
      </c>
      <c r="M237" s="56"/>
    </row>
    <row r="238" spans="1:14" x14ac:dyDescent="0.3">
      <c r="A238" s="6" t="s">
        <v>74</v>
      </c>
      <c r="B238" s="3"/>
      <c r="C238" s="3"/>
      <c r="D238" s="3"/>
      <c r="E238" s="61"/>
      <c r="F238" s="307"/>
      <c r="G238" s="3"/>
      <c r="H238" s="53" t="s">
        <v>75</v>
      </c>
      <c r="I238" s="3"/>
      <c r="J238" s="3"/>
      <c r="K238" s="3"/>
      <c r="L238" s="53" t="s">
        <v>76</v>
      </c>
      <c r="M238" s="3"/>
    </row>
    <row r="239" spans="1:14" x14ac:dyDescent="0.3">
      <c r="A239" s="317"/>
      <c r="E239" s="5"/>
    </row>
    <row r="240" spans="1:14" x14ac:dyDescent="0.3">
      <c r="A240" s="317"/>
      <c r="E240" s="5"/>
    </row>
    <row r="241" spans="1:13" x14ac:dyDescent="0.3">
      <c r="A241" s="315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285/2024</v>
      </c>
    </row>
    <row r="242" spans="1:13" x14ac:dyDescent="0.3">
      <c r="A242" s="441" t="s">
        <v>2</v>
      </c>
      <c r="B242" s="441"/>
      <c r="C242" s="441"/>
      <c r="D242" s="441"/>
      <c r="E242" s="441"/>
      <c r="F242" s="441"/>
      <c r="G242" s="441"/>
      <c r="H242" s="441"/>
      <c r="I242" s="441"/>
      <c r="J242" s="441"/>
      <c r="K242" s="441"/>
      <c r="L242" s="441"/>
      <c r="M242" s="441"/>
    </row>
    <row r="243" spans="1:13" ht="16.2" x14ac:dyDescent="0.35">
      <c r="A243" s="1"/>
      <c r="B243" s="6"/>
      <c r="C243" s="3"/>
      <c r="D243" s="441"/>
      <c r="E243" s="441"/>
      <c r="F243" s="441"/>
      <c r="G243" s="441"/>
      <c r="H243" s="8"/>
      <c r="I243" s="8"/>
      <c r="J243" s="8"/>
      <c r="K243" s="9"/>
      <c r="L243" s="442" t="s">
        <v>4</v>
      </c>
      <c r="M243" s="442"/>
    </row>
    <row r="244" spans="1:13" x14ac:dyDescent="0.3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11"/>
      <c r="B245" s="12" t="s">
        <v>5</v>
      </c>
      <c r="C245" s="13" t="s">
        <v>6</v>
      </c>
      <c r="D245" s="14" t="s">
        <v>7</v>
      </c>
      <c r="E245" s="443" t="s">
        <v>8</v>
      </c>
      <c r="F245" s="444"/>
      <c r="G245" s="12" t="s">
        <v>9</v>
      </c>
      <c r="H245" s="13" t="s">
        <v>10</v>
      </c>
      <c r="I245" s="13" t="s">
        <v>11</v>
      </c>
      <c r="J245" s="13" t="s">
        <v>12</v>
      </c>
      <c r="K245" s="13" t="s">
        <v>13</v>
      </c>
      <c r="L245" s="13" t="s">
        <v>14</v>
      </c>
      <c r="M245" s="13" t="s">
        <v>15</v>
      </c>
    </row>
    <row r="246" spans="1:13" x14ac:dyDescent="0.3">
      <c r="A246" s="15"/>
      <c r="B246" s="16" t="s">
        <v>16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17"/>
    </row>
    <row r="247" spans="1:13" s="155" customFormat="1" x14ac:dyDescent="0.3">
      <c r="A247" s="267">
        <v>141</v>
      </c>
      <c r="B247" s="150"/>
      <c r="C247" s="91"/>
      <c r="D247" s="91"/>
      <c r="E247" s="99"/>
      <c r="F247" s="82"/>
      <c r="G247" s="296"/>
      <c r="H247" s="83"/>
      <c r="I247" s="79"/>
      <c r="J247" s="191"/>
      <c r="K247" s="191"/>
      <c r="L247" s="89"/>
      <c r="M247" s="103"/>
    </row>
    <row r="248" spans="1:13" s="155" customFormat="1" x14ac:dyDescent="0.3">
      <c r="A248" s="267">
        <v>142</v>
      </c>
      <c r="B248" s="150"/>
      <c r="C248" s="91"/>
      <c r="D248" s="91"/>
      <c r="E248" s="99"/>
      <c r="F248" s="82"/>
      <c r="G248" s="296"/>
      <c r="H248" s="83"/>
      <c r="I248" s="79"/>
      <c r="J248" s="191"/>
      <c r="K248" s="191"/>
      <c r="L248" s="89"/>
      <c r="M248" s="85"/>
    </row>
    <row r="249" spans="1:13" s="155" customFormat="1" x14ac:dyDescent="0.3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4"/>
      <c r="L249" s="89"/>
      <c r="M249" s="85"/>
    </row>
    <row r="250" spans="1:13" s="155" customFormat="1" x14ac:dyDescent="0.3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3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4"/>
      <c r="L251" s="89"/>
      <c r="M251" s="85"/>
    </row>
    <row r="252" spans="1:13" s="155" customFormat="1" ht="30.75" customHeight="1" x14ac:dyDescent="0.3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4"/>
      <c r="L252" s="89"/>
      <c r="M252" s="85"/>
    </row>
    <row r="253" spans="1:13" s="155" customFormat="1" ht="30.75" customHeight="1" x14ac:dyDescent="0.3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3">
      <c r="A254" s="273">
        <v>148</v>
      </c>
      <c r="B254" s="80"/>
      <c r="C254" s="32"/>
      <c r="D254" s="32"/>
      <c r="E254" s="81"/>
      <c r="F254" s="82"/>
      <c r="G254" s="80"/>
      <c r="H254" s="95"/>
      <c r="I254" s="301"/>
      <c r="J254" s="303"/>
      <c r="K254" s="88"/>
      <c r="L254" s="89"/>
      <c r="M254" s="93"/>
    </row>
    <row r="255" spans="1:13" s="155" customFormat="1" ht="30" customHeight="1" x14ac:dyDescent="0.3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4"/>
    </row>
    <row r="256" spans="1:13" s="155" customFormat="1" x14ac:dyDescent="0.3">
      <c r="A256" s="281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3">
      <c r="A257" s="281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3">
      <c r="A258" s="283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2"/>
      <c r="L258" s="89"/>
      <c r="M258" s="85"/>
    </row>
    <row r="259" spans="1:14" x14ac:dyDescent="0.3">
      <c r="A259" s="283">
        <v>153</v>
      </c>
      <c r="B259" s="80"/>
      <c r="C259" s="190"/>
      <c r="D259" s="190"/>
      <c r="E259" s="81"/>
      <c r="F259" s="295"/>
      <c r="G259" s="299"/>
      <c r="H259" s="300"/>
      <c r="I259" s="97"/>
      <c r="J259" s="85"/>
      <c r="K259" s="104"/>
      <c r="L259" s="94"/>
      <c r="M259" s="103"/>
    </row>
    <row r="260" spans="1:14" s="155" customFormat="1" x14ac:dyDescent="0.3">
      <c r="A260" s="282">
        <v>154</v>
      </c>
      <c r="B260" s="80"/>
      <c r="C260" s="190"/>
      <c r="D260" s="190"/>
      <c r="E260" s="81"/>
      <c r="F260" s="295"/>
      <c r="G260" s="299"/>
      <c r="H260" s="300"/>
      <c r="I260" s="97"/>
      <c r="J260" s="85"/>
      <c r="K260" s="104"/>
      <c r="L260" s="94"/>
      <c r="M260" s="152"/>
    </row>
    <row r="261" spans="1:14" s="155" customFormat="1" x14ac:dyDescent="0.3">
      <c r="A261" s="281">
        <v>155</v>
      </c>
      <c r="B261" s="80"/>
      <c r="C261" s="190"/>
      <c r="D261" s="190"/>
      <c r="E261" s="81"/>
      <c r="F261" s="295"/>
      <c r="G261" s="299"/>
      <c r="H261" s="300"/>
      <c r="I261" s="97"/>
      <c r="J261" s="85"/>
      <c r="K261" s="104"/>
      <c r="L261" s="94"/>
      <c r="M261" s="153"/>
    </row>
    <row r="262" spans="1:14" x14ac:dyDescent="0.3">
      <c r="A262" s="273">
        <v>156</v>
      </c>
      <c r="B262" s="286"/>
      <c r="C262" s="287"/>
      <c r="D262" s="287"/>
      <c r="E262" s="288"/>
      <c r="F262" s="350"/>
      <c r="G262" s="289"/>
      <c r="H262" s="290"/>
      <c r="I262" s="291"/>
      <c r="J262" s="292"/>
      <c r="K262" s="292"/>
      <c r="L262" s="293"/>
      <c r="M262" s="102"/>
      <c r="N262" s="155"/>
    </row>
    <row r="263" spans="1:14" ht="32.25" customHeight="1" x14ac:dyDescent="0.3">
      <c r="A263" s="273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3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3">
      <c r="A265" s="273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3">
      <c r="A266" s="273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3">
      <c r="A267" s="307"/>
      <c r="B267" s="40" t="s">
        <v>65</v>
      </c>
      <c r="C267" s="41">
        <f>SUM(C247:C266)</f>
        <v>0</v>
      </c>
      <c r="D267" s="41">
        <f>SUM(D247:D266)</f>
        <v>0</v>
      </c>
      <c r="E267" s="448"/>
      <c r="F267" s="449"/>
      <c r="G267" s="449"/>
      <c r="H267" s="449"/>
      <c r="I267" s="449"/>
      <c r="J267" s="449"/>
      <c r="K267" s="449"/>
      <c r="L267" s="449"/>
      <c r="M267" s="3"/>
    </row>
    <row r="268" spans="1:14" x14ac:dyDescent="0.3">
      <c r="A268" s="307"/>
      <c r="B268" s="42" t="s">
        <v>66</v>
      </c>
      <c r="C268" s="43">
        <f>C267+C233</f>
        <v>99168.340000000011</v>
      </c>
      <c r="D268" s="43">
        <f>D267+D233</f>
        <v>99168.340000000011</v>
      </c>
      <c r="E268" s="44"/>
      <c r="F268" s="348"/>
      <c r="G268" s="45"/>
      <c r="H268" s="47"/>
      <c r="I268" s="47"/>
      <c r="J268" s="48"/>
      <c r="K268" s="48"/>
      <c r="L268" s="47"/>
      <c r="M268" s="47"/>
    </row>
    <row r="269" spans="1:14" x14ac:dyDescent="0.3">
      <c r="A269" s="307"/>
      <c r="B269" s="49"/>
      <c r="C269" s="50"/>
      <c r="D269" s="50"/>
      <c r="E269" s="44"/>
      <c r="F269" s="348"/>
      <c r="G269" s="45"/>
      <c r="H269" s="51" t="s">
        <v>68</v>
      </c>
      <c r="I269" s="51"/>
      <c r="J269" s="51"/>
      <c r="K269" s="51"/>
      <c r="L269" s="51" t="s">
        <v>69</v>
      </c>
      <c r="M269" s="3"/>
    </row>
    <row r="270" spans="1:14" x14ac:dyDescent="0.3">
      <c r="A270" s="307"/>
      <c r="B270" s="49"/>
      <c r="C270" s="50"/>
      <c r="D270" s="50"/>
      <c r="E270" s="52"/>
      <c r="F270" s="348"/>
      <c r="G270" s="55"/>
      <c r="H270" s="53" t="s">
        <v>70</v>
      </c>
      <c r="I270" s="53"/>
      <c r="J270" s="53"/>
      <c r="K270" s="53"/>
      <c r="L270" s="53" t="s">
        <v>71</v>
      </c>
      <c r="M270" s="53"/>
    </row>
    <row r="271" spans="1:14" x14ac:dyDescent="0.3">
      <c r="A271" s="304"/>
      <c r="B271" s="54" t="s">
        <v>266</v>
      </c>
      <c r="C271" s="54" t="s">
        <v>265</v>
      </c>
      <c r="D271" s="3"/>
      <c r="E271" s="52"/>
      <c r="F271" s="348"/>
      <c r="G271" s="48"/>
      <c r="H271" s="53"/>
      <c r="I271" s="53"/>
      <c r="J271" s="3"/>
      <c r="K271" s="3"/>
      <c r="L271" s="53"/>
      <c r="M271" s="56"/>
    </row>
    <row r="272" spans="1:14" x14ac:dyDescent="0.3">
      <c r="A272" s="304"/>
      <c r="B272" s="3"/>
      <c r="C272" s="54"/>
      <c r="D272" s="3"/>
      <c r="E272" s="52"/>
      <c r="F272" s="348"/>
      <c r="G272" s="48"/>
      <c r="H272" s="57"/>
      <c r="I272" s="58"/>
      <c r="J272" s="3"/>
      <c r="K272" s="3"/>
      <c r="L272" s="57"/>
      <c r="M272" s="59"/>
    </row>
    <row r="273" spans="1:13" x14ac:dyDescent="0.3">
      <c r="A273" s="304"/>
      <c r="B273" s="3"/>
      <c r="C273" s="54"/>
      <c r="D273" s="3"/>
      <c r="E273" s="52"/>
      <c r="F273" s="348"/>
      <c r="G273" s="48"/>
      <c r="H273" s="53" t="s">
        <v>69</v>
      </c>
      <c r="I273" s="53"/>
      <c r="J273" s="3"/>
      <c r="K273" s="3"/>
      <c r="L273" s="53" t="s">
        <v>69</v>
      </c>
      <c r="M273" s="56"/>
    </row>
    <row r="274" spans="1:13" x14ac:dyDescent="0.3">
      <c r="A274" s="6" t="s">
        <v>74</v>
      </c>
      <c r="B274" s="3"/>
      <c r="C274" s="3"/>
      <c r="D274" s="3"/>
      <c r="E274" s="61"/>
      <c r="F274" s="307"/>
      <c r="G274" s="3"/>
      <c r="H274" s="53" t="s">
        <v>75</v>
      </c>
      <c r="I274" s="3"/>
      <c r="J274" s="3"/>
      <c r="K274" s="3"/>
      <c r="L274" s="53" t="s">
        <v>76</v>
      </c>
      <c r="M274" s="3"/>
    </row>
    <row r="275" spans="1:13" x14ac:dyDescent="0.3">
      <c r="A275" s="317"/>
    </row>
    <row r="276" spans="1:13" x14ac:dyDescent="0.3">
      <c r="A276" s="315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285/2024</v>
      </c>
    </row>
    <row r="277" spans="1:13" x14ac:dyDescent="0.3">
      <c r="A277" s="441" t="s">
        <v>2</v>
      </c>
      <c r="B277" s="441"/>
      <c r="C277" s="441"/>
      <c r="D277" s="441"/>
      <c r="E277" s="441"/>
      <c r="F277" s="441"/>
      <c r="G277" s="441"/>
      <c r="H277" s="441"/>
      <c r="I277" s="441"/>
      <c r="J277" s="441"/>
      <c r="K277" s="441"/>
      <c r="L277" s="441"/>
      <c r="M277" s="441"/>
    </row>
    <row r="278" spans="1:13" ht="16.2" x14ac:dyDescent="0.35">
      <c r="A278" s="1"/>
      <c r="B278" s="6"/>
      <c r="C278" s="3"/>
      <c r="D278" s="441"/>
      <c r="E278" s="441"/>
      <c r="F278" s="441"/>
      <c r="G278" s="441"/>
      <c r="H278" s="8"/>
      <c r="I278" s="8"/>
      <c r="J278" s="8"/>
      <c r="K278" s="9"/>
      <c r="L278" s="442" t="s">
        <v>4</v>
      </c>
      <c r="M278" s="442"/>
    </row>
    <row r="279" spans="1:13" x14ac:dyDescent="0.3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11"/>
      <c r="B280" s="12" t="s">
        <v>5</v>
      </c>
      <c r="C280" s="13" t="s">
        <v>6</v>
      </c>
      <c r="D280" s="14" t="s">
        <v>7</v>
      </c>
      <c r="E280" s="443" t="s">
        <v>8</v>
      </c>
      <c r="F280" s="444"/>
      <c r="G280" s="12" t="s">
        <v>9</v>
      </c>
      <c r="H280" s="13" t="s">
        <v>10</v>
      </c>
      <c r="I280" s="13" t="s">
        <v>11</v>
      </c>
      <c r="J280" s="13" t="s">
        <v>12</v>
      </c>
      <c r="K280" s="13" t="s">
        <v>13</v>
      </c>
      <c r="L280" s="13" t="s">
        <v>14</v>
      </c>
      <c r="M280" s="13" t="s">
        <v>15</v>
      </c>
    </row>
    <row r="281" spans="1:13" x14ac:dyDescent="0.3">
      <c r="A281" s="15"/>
      <c r="B281" s="16" t="s">
        <v>16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17"/>
    </row>
    <row r="282" spans="1:13" x14ac:dyDescent="0.3">
      <c r="A282" s="280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3">
      <c r="A283" s="267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3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3">
      <c r="A285" s="273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3">
      <c r="A286" s="273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3">
      <c r="A287" s="273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3">
      <c r="A288" s="273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3">
      <c r="A289" s="273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3">
      <c r="A290" s="273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3">
      <c r="A291" s="283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3">
      <c r="A292" s="283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3">
      <c r="A293" s="283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3">
      <c r="A294" s="283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3">
      <c r="A295" s="284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3">
      <c r="A296" s="283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3">
      <c r="A297" s="273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3">
      <c r="A298" s="273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3">
      <c r="A299" s="273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3">
      <c r="A300" s="273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3">
      <c r="A301" s="273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3">
      <c r="A302" s="307"/>
      <c r="B302" s="40" t="s">
        <v>65</v>
      </c>
      <c r="C302" s="233">
        <f>SUM(C282:C301)</f>
        <v>0</v>
      </c>
      <c r="D302" s="233">
        <f>SUM(D282:D301)</f>
        <v>0</v>
      </c>
      <c r="E302" s="232"/>
      <c r="F302" s="351"/>
      <c r="G302" s="66"/>
      <c r="H302" s="30"/>
      <c r="I302" s="24"/>
      <c r="J302" s="25"/>
      <c r="K302" s="164"/>
      <c r="L302" s="29"/>
      <c r="M302" s="3"/>
    </row>
    <row r="303" spans="1:13" x14ac:dyDescent="0.3">
      <c r="A303" s="307"/>
      <c r="B303" s="42" t="s">
        <v>66</v>
      </c>
      <c r="C303" s="43">
        <f>C302+C268</f>
        <v>99168.340000000011</v>
      </c>
      <c r="D303" s="43">
        <f>D302+D268</f>
        <v>99168.340000000011</v>
      </c>
      <c r="E303" s="44"/>
      <c r="F303" s="348"/>
      <c r="G303" s="45"/>
      <c r="H303" s="47"/>
      <c r="I303" s="47"/>
      <c r="J303" s="48"/>
      <c r="K303" s="48"/>
      <c r="L303" s="47"/>
      <c r="M303" s="47"/>
    </row>
    <row r="304" spans="1:13" x14ac:dyDescent="0.3">
      <c r="A304" s="307"/>
      <c r="B304" s="49"/>
      <c r="C304" s="50"/>
      <c r="D304" s="50"/>
      <c r="E304" s="44"/>
      <c r="F304" s="348"/>
      <c r="G304" s="45"/>
      <c r="H304" s="51" t="s">
        <v>68</v>
      </c>
      <c r="I304" s="51"/>
      <c r="J304" s="51"/>
      <c r="K304" s="51"/>
      <c r="L304" s="51" t="s">
        <v>69</v>
      </c>
      <c r="M304" s="3"/>
    </row>
    <row r="305" spans="1:13" x14ac:dyDescent="0.3">
      <c r="A305" s="307"/>
      <c r="B305" s="49"/>
      <c r="C305" s="50"/>
      <c r="D305" s="50"/>
      <c r="E305" s="52"/>
      <c r="F305" s="348"/>
      <c r="G305" s="48"/>
      <c r="H305" s="53" t="s">
        <v>70</v>
      </c>
      <c r="I305" s="53"/>
      <c r="J305" s="53"/>
      <c r="K305" s="53"/>
      <c r="L305" s="53" t="s">
        <v>71</v>
      </c>
      <c r="M305" s="53"/>
    </row>
    <row r="306" spans="1:13" x14ac:dyDescent="0.3">
      <c r="A306" s="304"/>
      <c r="B306" s="54" t="s">
        <v>266</v>
      </c>
      <c r="C306" s="54" t="s">
        <v>267</v>
      </c>
      <c r="D306" s="231"/>
      <c r="E306" s="52"/>
      <c r="F306" s="348"/>
      <c r="G306" s="48"/>
      <c r="H306" s="53"/>
      <c r="I306" s="53"/>
      <c r="J306" s="3"/>
      <c r="K306" s="3"/>
      <c r="L306" s="53"/>
      <c r="M306" s="56"/>
    </row>
    <row r="307" spans="1:13" x14ac:dyDescent="0.3">
      <c r="A307" s="304"/>
      <c r="B307" s="3"/>
      <c r="C307" s="54"/>
      <c r="D307" s="3"/>
      <c r="E307" s="52"/>
      <c r="F307" s="348"/>
      <c r="G307" s="48"/>
      <c r="H307" s="57"/>
      <c r="I307" s="58"/>
      <c r="J307" s="3"/>
      <c r="K307" s="3"/>
      <c r="L307" s="57"/>
      <c r="M307" s="59"/>
    </row>
    <row r="308" spans="1:13" x14ac:dyDescent="0.3">
      <c r="A308" s="304"/>
      <c r="B308" s="3"/>
      <c r="C308" s="54"/>
      <c r="D308" s="3"/>
      <c r="E308" s="52"/>
      <c r="F308" s="348"/>
      <c r="G308" s="48"/>
      <c r="H308" s="53" t="s">
        <v>69</v>
      </c>
      <c r="I308" s="53"/>
      <c r="J308" s="3"/>
      <c r="K308" s="3"/>
      <c r="L308" s="53" t="s">
        <v>69</v>
      </c>
      <c r="M308" s="56"/>
    </row>
    <row r="309" spans="1:13" x14ac:dyDescent="0.3">
      <c r="A309" s="6" t="s">
        <v>74</v>
      </c>
      <c r="B309" s="3"/>
      <c r="C309" s="3"/>
      <c r="D309" s="3"/>
      <c r="E309" s="61"/>
      <c r="F309" s="307"/>
      <c r="G309" s="3"/>
      <c r="H309" s="53" t="s">
        <v>75</v>
      </c>
      <c r="I309" s="3"/>
      <c r="J309" s="3"/>
      <c r="K309" s="3"/>
      <c r="L309" s="53" t="s">
        <v>76</v>
      </c>
      <c r="M309" s="3"/>
    </row>
    <row r="310" spans="1:13" x14ac:dyDescent="0.3">
      <c r="A310" s="317"/>
    </row>
    <row r="311" spans="1:13" x14ac:dyDescent="0.3">
      <c r="A311" s="315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285/2024</v>
      </c>
    </row>
    <row r="312" spans="1:13" x14ac:dyDescent="0.3">
      <c r="A312" s="441" t="s">
        <v>2</v>
      </c>
      <c r="B312" s="441"/>
      <c r="C312" s="441"/>
      <c r="D312" s="441"/>
      <c r="E312" s="441"/>
      <c r="F312" s="441"/>
      <c r="G312" s="441"/>
      <c r="H312" s="441"/>
      <c r="I312" s="441"/>
      <c r="J312" s="441"/>
      <c r="K312" s="441"/>
      <c r="L312" s="441"/>
      <c r="M312" s="441"/>
    </row>
    <row r="313" spans="1:13" ht="16.2" x14ac:dyDescent="0.35">
      <c r="A313" s="1"/>
      <c r="B313" s="6"/>
      <c r="C313" s="3"/>
      <c r="D313" s="441">
        <f>D278</f>
        <v>0</v>
      </c>
      <c r="E313" s="441"/>
      <c r="F313" s="441"/>
      <c r="G313" s="441"/>
      <c r="H313" s="8"/>
      <c r="I313" s="8"/>
      <c r="J313" s="8"/>
      <c r="K313" s="9"/>
      <c r="L313" s="442" t="s">
        <v>4</v>
      </c>
      <c r="M313" s="442"/>
    </row>
    <row r="314" spans="1:13" x14ac:dyDescent="0.3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11"/>
      <c r="B315" s="12" t="s">
        <v>5</v>
      </c>
      <c r="C315" s="13" t="s">
        <v>6</v>
      </c>
      <c r="D315" s="14" t="s">
        <v>7</v>
      </c>
      <c r="E315" s="443" t="s">
        <v>8</v>
      </c>
      <c r="F315" s="444"/>
      <c r="G315" s="12" t="s">
        <v>9</v>
      </c>
      <c r="H315" s="13" t="s">
        <v>10</v>
      </c>
      <c r="I315" s="13" t="s">
        <v>11</v>
      </c>
      <c r="J315" s="13" t="s">
        <v>12</v>
      </c>
      <c r="K315" s="13" t="s">
        <v>13</v>
      </c>
      <c r="L315" s="13" t="s">
        <v>14</v>
      </c>
      <c r="M315" s="13" t="s">
        <v>15</v>
      </c>
    </row>
    <row r="316" spans="1:13" x14ac:dyDescent="0.3">
      <c r="A316" s="15"/>
      <c r="B316" s="16" t="s">
        <v>16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17"/>
    </row>
    <row r="317" spans="1:13" s="155" customFormat="1" x14ac:dyDescent="0.3">
      <c r="A317" s="267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3">
      <c r="A318" s="267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3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3">
      <c r="A320" s="267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3">
      <c r="A321" s="267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3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3">
      <c r="A323" s="267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3">
      <c r="A324" s="267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3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3">
      <c r="A326" s="280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3">
      <c r="A327" s="280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3">
      <c r="A328" s="273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3">
      <c r="A329" s="280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3">
      <c r="A330" s="280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3">
      <c r="A331" s="273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3">
      <c r="A332" s="280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3">
      <c r="A333" s="280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3">
      <c r="A334" s="273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0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3">
      <c r="A336" s="280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3">
      <c r="A337" s="307"/>
      <c r="B337" s="40" t="s">
        <v>65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3">
      <c r="A338" s="307"/>
      <c r="B338" s="42" t="s">
        <v>66</v>
      </c>
      <c r="C338" s="43">
        <f>C337+C303</f>
        <v>99168.340000000011</v>
      </c>
      <c r="D338" s="43">
        <f>D337+D303</f>
        <v>99168.340000000011</v>
      </c>
      <c r="E338" s="44"/>
      <c r="F338" s="348"/>
      <c r="G338" s="45"/>
      <c r="H338" s="47"/>
      <c r="I338" s="47"/>
      <c r="J338" s="48"/>
      <c r="K338" s="48"/>
      <c r="L338" s="47"/>
      <c r="M338" s="47"/>
    </row>
    <row r="339" spans="1:13" x14ac:dyDescent="0.3">
      <c r="A339" s="307"/>
      <c r="B339" s="49"/>
      <c r="C339" s="50"/>
      <c r="D339" s="50"/>
      <c r="E339" s="44"/>
      <c r="F339" s="348"/>
      <c r="G339" s="45"/>
      <c r="H339" s="51" t="s">
        <v>68</v>
      </c>
      <c r="I339" s="51"/>
      <c r="J339" s="51"/>
      <c r="K339" s="51"/>
      <c r="L339" s="51" t="s">
        <v>69</v>
      </c>
      <c r="M339" s="3"/>
    </row>
    <row r="340" spans="1:13" x14ac:dyDescent="0.3">
      <c r="A340" s="307"/>
      <c r="B340" s="49"/>
      <c r="C340" s="50"/>
      <c r="D340" s="50"/>
      <c r="E340" s="52"/>
      <c r="F340" s="348"/>
      <c r="G340" s="48"/>
      <c r="H340" s="53" t="s">
        <v>70</v>
      </c>
      <c r="I340" s="53"/>
      <c r="J340" s="53"/>
      <c r="K340" s="53"/>
      <c r="L340" s="53" t="s">
        <v>71</v>
      </c>
      <c r="M340" s="53"/>
    </row>
    <row r="341" spans="1:13" x14ac:dyDescent="0.3">
      <c r="A341" s="304"/>
      <c r="B341" s="54" t="s">
        <v>266</v>
      </c>
      <c r="C341" s="54" t="s">
        <v>267</v>
      </c>
      <c r="D341" s="7"/>
      <c r="E341" s="52"/>
      <c r="F341" s="348"/>
      <c r="G341" s="48"/>
      <c r="H341" s="53"/>
      <c r="I341" s="53"/>
      <c r="J341" s="3"/>
      <c r="K341" s="3"/>
      <c r="L341" s="53"/>
      <c r="M341" s="56"/>
    </row>
    <row r="342" spans="1:13" x14ac:dyDescent="0.3">
      <c r="A342" s="304"/>
      <c r="B342" s="3"/>
      <c r="C342" s="54"/>
      <c r="D342" s="3"/>
      <c r="E342" s="52"/>
      <c r="F342" s="348"/>
      <c r="G342" s="48"/>
      <c r="H342" s="57"/>
      <c r="I342" s="58"/>
      <c r="J342" s="3"/>
      <c r="K342" s="3"/>
      <c r="L342" s="57"/>
      <c r="M342" s="59"/>
    </row>
    <row r="343" spans="1:13" x14ac:dyDescent="0.3">
      <c r="A343" s="304"/>
      <c r="B343" s="3"/>
      <c r="C343" s="54"/>
      <c r="D343" s="3"/>
      <c r="E343" s="52"/>
      <c r="F343" s="348"/>
      <c r="G343" s="48"/>
      <c r="H343" s="53" t="s">
        <v>69</v>
      </c>
      <c r="I343" s="53"/>
      <c r="J343" s="3"/>
      <c r="K343" s="3"/>
      <c r="L343" s="53" t="s">
        <v>69</v>
      </c>
      <c r="M343" s="56"/>
    </row>
    <row r="344" spans="1:13" x14ac:dyDescent="0.3">
      <c r="A344" s="1" t="s">
        <v>74</v>
      </c>
      <c r="B344" s="3"/>
      <c r="C344" s="3"/>
      <c r="D344" s="3"/>
      <c r="E344" s="61"/>
      <c r="F344" s="307"/>
      <c r="G344" s="3"/>
      <c r="H344" s="53" t="s">
        <v>75</v>
      </c>
      <c r="I344" s="3"/>
      <c r="J344" s="3"/>
      <c r="K344" s="3"/>
      <c r="L344" s="53" t="s">
        <v>76</v>
      </c>
      <c r="M344" s="3"/>
    </row>
    <row r="345" spans="1:13" x14ac:dyDescent="0.3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285/2024</v>
      </c>
    </row>
    <row r="346" spans="1:13" x14ac:dyDescent="0.3">
      <c r="A346" s="441" t="s">
        <v>2</v>
      </c>
      <c r="B346" s="441"/>
      <c r="C346" s="441"/>
      <c r="D346" s="441"/>
      <c r="E346" s="441"/>
      <c r="F346" s="441"/>
      <c r="G346" s="441"/>
      <c r="H346" s="441"/>
      <c r="I346" s="441"/>
      <c r="J346" s="441"/>
      <c r="K346" s="441"/>
      <c r="L346" s="441"/>
      <c r="M346" s="441"/>
    </row>
    <row r="347" spans="1:13" ht="16.2" x14ac:dyDescent="0.35">
      <c r="A347" s="1"/>
      <c r="B347" s="6"/>
      <c r="C347" s="7"/>
      <c r="D347" s="441">
        <f>D313</f>
        <v>0</v>
      </c>
      <c r="E347" s="441"/>
      <c r="F347" s="441"/>
      <c r="G347" s="441"/>
      <c r="H347" s="71"/>
      <c r="I347" s="71"/>
      <c r="J347" s="71"/>
      <c r="K347" s="71"/>
      <c r="L347" s="442" t="s">
        <v>4</v>
      </c>
      <c r="M347" s="442"/>
    </row>
    <row r="348" spans="1:13" x14ac:dyDescent="0.3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11"/>
      <c r="B349" s="12" t="s">
        <v>5</v>
      </c>
      <c r="C349" s="13" t="s">
        <v>6</v>
      </c>
      <c r="D349" s="14" t="s">
        <v>7</v>
      </c>
      <c r="E349" s="443" t="s">
        <v>8</v>
      </c>
      <c r="F349" s="453"/>
      <c r="G349" s="12" t="s">
        <v>9</v>
      </c>
      <c r="H349" s="13" t="s">
        <v>10</v>
      </c>
      <c r="I349" s="13" t="s">
        <v>11</v>
      </c>
      <c r="J349" s="13" t="s">
        <v>12</v>
      </c>
      <c r="K349" s="13" t="s">
        <v>13</v>
      </c>
      <c r="L349" s="13" t="s">
        <v>14</v>
      </c>
      <c r="M349" s="13" t="s">
        <v>15</v>
      </c>
    </row>
    <row r="350" spans="1:13" x14ac:dyDescent="0.3">
      <c r="A350" s="15"/>
      <c r="B350" s="16" t="s">
        <v>16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17"/>
    </row>
    <row r="351" spans="1:13" x14ac:dyDescent="0.3">
      <c r="A351" s="280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3">
      <c r="A352" s="280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3">
      <c r="A353" s="273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3">
      <c r="A354" s="273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3">
      <c r="A355" s="273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3">
      <c r="A356" s="273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3">
      <c r="A357" s="273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3">
      <c r="A358" s="273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3">
      <c r="A359" s="273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3">
      <c r="A360" s="283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3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3">
      <c r="A362" s="283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3">
      <c r="A363" s="283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3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3">
      <c r="A365" s="283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3">
      <c r="A366" s="273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3">
      <c r="A367" s="273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3">
      <c r="A368" s="273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3">
      <c r="A369" s="273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3">
      <c r="A370" s="273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3">
      <c r="A371" s="305"/>
      <c r="B371" s="40" t="s">
        <v>65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3">
      <c r="A372" s="307"/>
      <c r="B372" s="42" t="s">
        <v>66</v>
      </c>
      <c r="C372" s="43">
        <f>C371+C303</f>
        <v>99168.340000000011</v>
      </c>
      <c r="D372" s="43">
        <f>D371+D303</f>
        <v>99168.340000000011</v>
      </c>
      <c r="E372" s="73"/>
      <c r="F372" s="352"/>
      <c r="G372" s="73"/>
      <c r="H372" s="51" t="s">
        <v>68</v>
      </c>
      <c r="I372" s="51"/>
      <c r="J372" s="51"/>
      <c r="K372" s="51"/>
      <c r="L372" s="51" t="s">
        <v>69</v>
      </c>
      <c r="M372" s="3"/>
    </row>
    <row r="373" spans="1:13" x14ac:dyDescent="0.3">
      <c r="A373" s="307"/>
      <c r="B373" s="49"/>
      <c r="C373" s="50"/>
      <c r="D373" s="50"/>
      <c r="E373" s="75"/>
      <c r="F373" s="352"/>
      <c r="G373" s="179"/>
      <c r="H373" s="53" t="s">
        <v>70</v>
      </c>
      <c r="I373" s="53"/>
      <c r="J373" s="53"/>
      <c r="K373" s="53"/>
      <c r="L373" s="53" t="s">
        <v>71</v>
      </c>
      <c r="M373" s="53"/>
    </row>
    <row r="374" spans="1:13" x14ac:dyDescent="0.3">
      <c r="A374" s="1"/>
      <c r="B374" s="60" t="s">
        <v>266</v>
      </c>
      <c r="C374" s="54" t="s">
        <v>267</v>
      </c>
      <c r="D374" s="3"/>
      <c r="E374" s="75"/>
      <c r="F374" s="352"/>
      <c r="G374" s="179"/>
      <c r="H374" s="53"/>
      <c r="I374" s="53"/>
      <c r="J374" s="3"/>
      <c r="K374" s="3"/>
      <c r="L374" s="53"/>
      <c r="M374" s="56"/>
    </row>
    <row r="375" spans="1:13" x14ac:dyDescent="0.3">
      <c r="A375" s="1"/>
      <c r="B375" s="3"/>
      <c r="C375" s="60"/>
      <c r="D375" s="3"/>
      <c r="E375" s="75"/>
      <c r="F375" s="352"/>
      <c r="G375" s="75"/>
      <c r="H375" s="76"/>
      <c r="I375" s="58"/>
      <c r="J375" s="3"/>
      <c r="K375" s="3"/>
      <c r="L375" s="76"/>
      <c r="M375" s="59"/>
    </row>
    <row r="376" spans="1:13" x14ac:dyDescent="0.3">
      <c r="A376" s="1"/>
      <c r="B376" s="3"/>
      <c r="C376" s="60"/>
      <c r="D376" s="3"/>
      <c r="E376" s="75"/>
      <c r="F376" s="352"/>
      <c r="G376" s="75"/>
      <c r="H376" s="53" t="s">
        <v>69</v>
      </c>
      <c r="I376" s="53"/>
      <c r="J376" s="3"/>
      <c r="K376" s="3"/>
      <c r="L376" s="53" t="s">
        <v>69</v>
      </c>
      <c r="M376" s="56"/>
    </row>
    <row r="377" spans="1:13" ht="16.5" customHeight="1" x14ac:dyDescent="0.3">
      <c r="A377" s="1" t="s">
        <v>74</v>
      </c>
      <c r="B377" s="3"/>
      <c r="C377" s="3"/>
      <c r="D377" s="3"/>
      <c r="E377" s="3"/>
      <c r="F377" s="307"/>
      <c r="G377" s="3"/>
      <c r="H377" s="53" t="s">
        <v>75</v>
      </c>
      <c r="I377" s="3"/>
      <c r="J377" s="3"/>
      <c r="K377" s="3"/>
      <c r="L377" s="53" t="s">
        <v>76</v>
      </c>
      <c r="M377" s="3"/>
    </row>
    <row r="378" spans="1:13" x14ac:dyDescent="0.3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285/2024</v>
      </c>
    </row>
    <row r="379" spans="1:13" x14ac:dyDescent="0.3">
      <c r="A379" s="441" t="s">
        <v>2</v>
      </c>
      <c r="B379" s="441"/>
      <c r="C379" s="441"/>
      <c r="D379" s="441"/>
      <c r="E379" s="441"/>
      <c r="F379" s="441"/>
      <c r="G379" s="441"/>
      <c r="H379" s="441"/>
      <c r="I379" s="441"/>
      <c r="J379" s="441"/>
      <c r="K379" s="441"/>
      <c r="L379" s="441"/>
      <c r="M379" s="441"/>
    </row>
    <row r="380" spans="1:13" ht="16.2" x14ac:dyDescent="0.35">
      <c r="A380" s="1"/>
      <c r="B380" s="6"/>
      <c r="C380" s="7"/>
      <c r="D380" s="441" t="s">
        <v>268</v>
      </c>
      <c r="E380" s="441"/>
      <c r="F380" s="441"/>
      <c r="G380" s="441"/>
      <c r="H380" s="71"/>
      <c r="I380" s="71"/>
      <c r="J380" s="71"/>
      <c r="K380" s="71"/>
      <c r="L380" s="442" t="s">
        <v>4</v>
      </c>
      <c r="M380" s="442"/>
    </row>
    <row r="381" spans="1:13" x14ac:dyDescent="0.3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11"/>
      <c r="B382" s="12" t="s">
        <v>5</v>
      </c>
      <c r="C382" s="13" t="s">
        <v>6</v>
      </c>
      <c r="D382" s="14" t="s">
        <v>7</v>
      </c>
      <c r="E382" s="443" t="s">
        <v>8</v>
      </c>
      <c r="F382" s="453"/>
      <c r="G382" s="12" t="s">
        <v>9</v>
      </c>
      <c r="H382" s="13" t="s">
        <v>10</v>
      </c>
      <c r="I382" s="13" t="s">
        <v>11</v>
      </c>
      <c r="J382" s="13" t="s">
        <v>12</v>
      </c>
      <c r="K382" s="13" t="s">
        <v>13</v>
      </c>
      <c r="L382" s="13" t="s">
        <v>14</v>
      </c>
      <c r="M382" s="13" t="s">
        <v>15</v>
      </c>
    </row>
    <row r="383" spans="1:13" x14ac:dyDescent="0.3">
      <c r="A383" s="15"/>
      <c r="B383" s="16" t="s">
        <v>16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17"/>
    </row>
    <row r="384" spans="1:13" x14ac:dyDescent="0.3">
      <c r="A384" s="280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3">
      <c r="A385" s="280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3">
      <c r="A386" s="273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3">
      <c r="A387" s="273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3">
      <c r="A388" s="273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3">
      <c r="A389" s="273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3">
      <c r="A390" s="273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3">
      <c r="A391" s="273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3">
      <c r="A392" s="273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3">
      <c r="A393" s="283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3">
      <c r="A394" s="283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3">
      <c r="A395" s="283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3">
      <c r="A396" s="283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3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3">
      <c r="A398" s="283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3">
      <c r="A399" s="273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3">
      <c r="A400" s="273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3">
      <c r="A401" s="273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3">
      <c r="A402" s="273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3">
      <c r="A403" s="273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3">
      <c r="A404" s="307"/>
      <c r="B404" s="40" t="s">
        <v>65</v>
      </c>
      <c r="C404" s="41">
        <f>SUM(C384:C403)</f>
        <v>0</v>
      </c>
      <c r="D404" s="41">
        <f>SUM(D384:D403)</f>
        <v>0</v>
      </c>
      <c r="E404" s="73"/>
      <c r="F404" s="352"/>
      <c r="G404" s="73"/>
      <c r="H404" s="74"/>
      <c r="I404" s="74"/>
      <c r="J404" s="75"/>
      <c r="K404" s="75"/>
      <c r="L404" s="74"/>
      <c r="M404" s="74"/>
    </row>
    <row r="405" spans="1:13" x14ac:dyDescent="0.3">
      <c r="A405" s="307"/>
      <c r="B405" s="42" t="s">
        <v>66</v>
      </c>
      <c r="C405" s="43"/>
      <c r="D405" s="43"/>
      <c r="E405" s="73"/>
      <c r="F405" s="352"/>
      <c r="G405" s="73"/>
      <c r="H405" s="51" t="s">
        <v>68</v>
      </c>
      <c r="I405" s="51"/>
      <c r="J405" s="51"/>
      <c r="K405" s="51"/>
      <c r="L405" s="51" t="s">
        <v>69</v>
      </c>
      <c r="M405" s="3"/>
    </row>
    <row r="406" spans="1:13" x14ac:dyDescent="0.3">
      <c r="A406" s="307"/>
      <c r="B406" s="49"/>
      <c r="C406" s="50"/>
      <c r="D406" s="50"/>
      <c r="E406" s="75"/>
      <c r="F406" s="352"/>
      <c r="G406" s="75"/>
      <c r="H406" s="53" t="s">
        <v>70</v>
      </c>
      <c r="I406" s="53"/>
      <c r="J406" s="53"/>
      <c r="K406" s="53"/>
      <c r="L406" s="53" t="s">
        <v>71</v>
      </c>
      <c r="M406" s="53"/>
    </row>
    <row r="407" spans="1:13" x14ac:dyDescent="0.3">
      <c r="A407" s="1"/>
      <c r="B407" s="60" t="s">
        <v>266</v>
      </c>
      <c r="C407" s="54" t="s">
        <v>267</v>
      </c>
      <c r="D407" s="3"/>
      <c r="E407" s="75"/>
      <c r="F407" s="352"/>
      <c r="G407" s="75"/>
      <c r="H407" s="53"/>
      <c r="I407" s="53"/>
      <c r="J407" s="3"/>
      <c r="K407" s="3"/>
      <c r="L407" s="53"/>
      <c r="M407" s="56"/>
    </row>
    <row r="408" spans="1:13" x14ac:dyDescent="0.3">
      <c r="A408" s="1"/>
      <c r="B408" s="3"/>
      <c r="C408" s="60"/>
      <c r="D408" s="3"/>
      <c r="E408" s="75"/>
      <c r="F408" s="352"/>
      <c r="G408" s="75"/>
      <c r="H408" s="76"/>
      <c r="I408" s="58"/>
      <c r="J408" s="3"/>
      <c r="K408" s="3"/>
      <c r="L408" s="76"/>
      <c r="M408" s="59"/>
    </row>
    <row r="409" spans="1:13" x14ac:dyDescent="0.3">
      <c r="A409" s="1"/>
      <c r="B409" s="3"/>
      <c r="C409" s="60"/>
      <c r="D409" s="3"/>
      <c r="E409" s="75"/>
      <c r="F409" s="352"/>
      <c r="G409" s="75"/>
      <c r="H409" s="53" t="s">
        <v>69</v>
      </c>
      <c r="I409" s="53"/>
      <c r="J409" s="3"/>
      <c r="K409" s="3"/>
      <c r="L409" s="53" t="s">
        <v>69</v>
      </c>
      <c r="M409" s="56"/>
    </row>
    <row r="410" spans="1:13" x14ac:dyDescent="0.3">
      <c r="A410" s="1" t="s">
        <v>74</v>
      </c>
      <c r="B410" s="3"/>
      <c r="C410" s="3"/>
      <c r="D410" s="3"/>
      <c r="E410" s="3"/>
      <c r="F410" s="307"/>
      <c r="G410" s="3"/>
      <c r="H410" s="53" t="s">
        <v>75</v>
      </c>
      <c r="I410" s="3"/>
      <c r="J410" s="3"/>
      <c r="K410" s="3"/>
      <c r="L410" s="53" t="s">
        <v>76</v>
      </c>
      <c r="M410" s="3"/>
    </row>
    <row r="411" spans="1:13" x14ac:dyDescent="0.3">
      <c r="A411" s="309"/>
      <c r="B411" s="77"/>
      <c r="C411" s="170"/>
      <c r="D411" s="77"/>
      <c r="E411" s="77"/>
      <c r="F411" s="309"/>
      <c r="G411" s="77"/>
      <c r="H411" s="77"/>
      <c r="I411" s="77"/>
      <c r="J411" s="77"/>
      <c r="K411" s="77"/>
      <c r="L411" s="77"/>
      <c r="M411" s="77"/>
    </row>
    <row r="412" spans="1:13" x14ac:dyDescent="0.3">
      <c r="A412" s="309"/>
      <c r="B412" s="77"/>
      <c r="C412" s="77"/>
      <c r="D412" s="77"/>
      <c r="E412" s="77"/>
      <c r="F412" s="309"/>
      <c r="G412" s="77"/>
      <c r="H412" s="77"/>
      <c r="I412" s="77"/>
      <c r="J412" s="77"/>
      <c r="K412" s="77"/>
      <c r="L412" s="77"/>
      <c r="M412" s="77"/>
    </row>
    <row r="413" spans="1:13" x14ac:dyDescent="0.3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6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E174:F174"/>
    <mergeCell ref="A137:M137"/>
    <mergeCell ref="D138:G138"/>
    <mergeCell ref="L138:M138"/>
    <mergeCell ref="E140:F140"/>
    <mergeCell ref="E162:L162"/>
    <mergeCell ref="E70:F70"/>
    <mergeCell ref="E92:L92"/>
    <mergeCell ref="A171:M171"/>
    <mergeCell ref="D172:G172"/>
    <mergeCell ref="L172:M172"/>
    <mergeCell ref="L28:M28"/>
    <mergeCell ref="L32:M32"/>
    <mergeCell ref="A102:M102"/>
    <mergeCell ref="E27:L27"/>
    <mergeCell ref="A2:M2"/>
    <mergeCell ref="D3:G3"/>
    <mergeCell ref="L3:M3"/>
    <mergeCell ref="E4:F4"/>
    <mergeCell ref="D37:G37"/>
    <mergeCell ref="L37:M37"/>
    <mergeCell ref="E38:F38"/>
    <mergeCell ref="E59:L59"/>
    <mergeCell ref="A36:M36"/>
    <mergeCell ref="A68:M68"/>
    <mergeCell ref="D69:G69"/>
    <mergeCell ref="L69:M69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2026-01-28T08:30:28Z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