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3/"/>
    </mc:Choice>
  </mc:AlternateContent>
  <xr:revisionPtr revIDLastSave="38" documentId="8_{6B2BD3F7-99E3-4BEE-B77F-81548934B34D}" xr6:coauthVersionLast="47" xr6:coauthVersionMax="47" xr10:uidLastSave="{2B239D42-054D-4CFE-9FC1-02B98A29E97A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Sheet1!$A$1:$M$417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2" i="1" l="1"/>
  <c r="D249" i="1" l="1"/>
  <c r="C238" i="1" l="1"/>
  <c r="D238" i="1"/>
  <c r="C168" i="1" l="1"/>
  <c r="D168" i="1"/>
  <c r="C308" i="1"/>
  <c r="D308" i="1"/>
  <c r="C132" i="1" l="1"/>
  <c r="D202" i="1"/>
  <c r="C202" i="1"/>
  <c r="C97" i="1" l="1"/>
  <c r="D97" i="1"/>
  <c r="D377" i="1" l="1"/>
  <c r="C377" i="1"/>
  <c r="D410" i="1"/>
  <c r="C410" i="1"/>
  <c r="A406" i="1"/>
  <c r="A407" i="1" s="1"/>
  <c r="A408" i="1" s="1"/>
  <c r="A409" i="1" s="1"/>
  <c r="D343" i="1" l="1"/>
  <c r="C343" i="1"/>
  <c r="D61" i="1" l="1"/>
  <c r="C61" i="1"/>
  <c r="A78" i="1" l="1"/>
  <c r="A79" i="1" s="1"/>
  <c r="A80" i="1" s="1"/>
  <c r="A81" i="1" s="1"/>
  <c r="A83" i="1"/>
  <c r="A84" i="1" s="1"/>
  <c r="A85" i="1" s="1"/>
  <c r="A86" i="1" s="1"/>
  <c r="A88" i="1"/>
  <c r="A89" i="1" s="1"/>
  <c r="A90" i="1" s="1"/>
  <c r="A92" i="1"/>
  <c r="A122" i="1"/>
  <c r="A157" i="1"/>
  <c r="A158" i="1" s="1"/>
  <c r="A159" i="1" s="1"/>
  <c r="A160" i="1" s="1"/>
  <c r="A161" i="1" s="1"/>
  <c r="A221" i="1"/>
  <c r="A222" i="1" s="1"/>
  <c r="A223" i="1" s="1"/>
  <c r="A224" i="1" s="1"/>
  <c r="A225" i="1" s="1"/>
  <c r="A226" i="1" s="1"/>
  <c r="D273" i="1" l="1"/>
  <c r="C273" i="1"/>
  <c r="A373" i="1" l="1"/>
  <c r="A374" i="1" s="1"/>
  <c r="A375" i="1" s="1"/>
  <c r="A376" i="1" s="1"/>
  <c r="D27" i="1" l="1"/>
  <c r="A294" i="1" l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N156" i="1" l="1"/>
  <c r="N92" i="1"/>
  <c r="N22" i="1"/>
  <c r="C27" i="1" l="1"/>
  <c r="A7" i="1" l="1"/>
  <c r="D284" i="1" l="1"/>
  <c r="D319" i="1" s="1"/>
  <c r="D353" i="1" s="1"/>
  <c r="D28" i="1" l="1"/>
  <c r="D62" i="1" s="1"/>
  <c r="D98" i="1" s="1"/>
  <c r="C28" i="1"/>
  <c r="C62" i="1" s="1"/>
  <c r="C98" i="1" s="1"/>
  <c r="C133" i="1" l="1"/>
  <c r="C169" i="1" s="1"/>
  <c r="D133" i="1"/>
  <c r="D169" i="1" s="1"/>
  <c r="D203" i="1" l="1"/>
  <c r="C203" i="1"/>
  <c r="C239" i="1" s="1"/>
  <c r="C274" i="1" s="1"/>
  <c r="C309" i="1" s="1"/>
  <c r="C378" i="1" s="1"/>
  <c r="C344" i="1" l="1"/>
  <c r="M36" i="1"/>
  <c r="M71" i="1" s="1"/>
  <c r="M106" i="1" s="1"/>
  <c r="M142" i="1" s="1"/>
  <c r="M247" i="1" s="1"/>
  <c r="M176" i="1" l="1"/>
  <c r="M384" i="1"/>
  <c r="M351" i="1"/>
  <c r="M282" i="1"/>
  <c r="M211" i="1"/>
  <c r="M317" i="1"/>
  <c r="A43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11" i="1" l="1"/>
  <c r="A12" i="1" s="1"/>
  <c r="A13" i="1" s="1"/>
  <c r="A20" i="1" l="1"/>
  <c r="A21" i="1" s="1"/>
  <c r="A22" i="1" s="1"/>
  <c r="A23" i="1" l="1"/>
  <c r="A24" i="1" s="1"/>
  <c r="N121" i="1"/>
  <c r="D239" i="1" l="1"/>
  <c r="D274" i="1" s="1"/>
  <c r="D309" i="1" s="1"/>
  <c r="D344" i="1" l="1"/>
  <c r="D378" i="1"/>
</calcChain>
</file>

<file path=xl/sharedStrings.xml><?xml version="1.0" encoding="utf-8"?>
<sst xmlns="http://schemas.openxmlformats.org/spreadsheetml/2006/main" count="888" uniqueCount="266">
  <si>
    <t>Kunsill Lokali: SAN GILJAN</t>
  </si>
  <si>
    <t>Skeda Nru. 254/2023</t>
  </si>
  <si>
    <t xml:space="preserve">Skeda ta' Pagamenti v3 - Rapport ta' Xiri u Pagamenti </t>
  </si>
  <si>
    <t xml:space="preserve">                                         Data: 29_03_23 - 30_05_23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</si>
  <si>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</si>
  <si>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</si>
  <si>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</si>
  <si>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</si>
  <si>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</si>
  <si>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</si>
  <si>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</si>
  <si>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</si>
  <si>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</si>
  <si>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</si>
  <si>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</si>
  <si>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</si>
  <si>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</si>
  <si>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Andrew Vassallo General Trading Ltd </t>
  </si>
  <si>
    <t>D</t>
  </si>
  <si>
    <t>PF</t>
  </si>
  <si>
    <t xml:space="preserve">Gutter covers for Triq is-Sorijiet and some extra ones </t>
  </si>
  <si>
    <t>4215-23GV</t>
  </si>
  <si>
    <t xml:space="preserve">Mayor's Allowance </t>
  </si>
  <si>
    <t>DA</t>
  </si>
  <si>
    <t>Mayor's Allowance  - April '23</t>
  </si>
  <si>
    <t>Honoraria</t>
  </si>
  <si>
    <t>Employees</t>
  </si>
  <si>
    <t>Wages &amp; Salaries - April '23</t>
  </si>
  <si>
    <t>Wages</t>
  </si>
  <si>
    <t>20155 - 20161</t>
  </si>
  <si>
    <t>Overtime - March '23</t>
  </si>
  <si>
    <t xml:space="preserve">Overtime </t>
  </si>
  <si>
    <t>20156/8 - 20161</t>
  </si>
  <si>
    <t>DPO &amp; Deputy Executive Secretary Allowance - April '23</t>
  </si>
  <si>
    <t xml:space="preserve">Allowance </t>
  </si>
  <si>
    <t>20155 &amp; 20158</t>
  </si>
  <si>
    <t xml:space="preserve">Performance Bonus for year 2022 - Late Mr Paul Spiteri </t>
  </si>
  <si>
    <t xml:space="preserve">Bonuses </t>
  </si>
  <si>
    <t xml:space="preserve">Councillor's Allowance </t>
  </si>
  <si>
    <t>Councillor's Allowance - April '23</t>
  </si>
  <si>
    <t xml:space="preserve">Councillors Allowance </t>
  </si>
  <si>
    <t>20162 - 20170</t>
  </si>
  <si>
    <t xml:space="preserve">Commissioner of Revenue </t>
  </si>
  <si>
    <t xml:space="preserve">PF </t>
  </si>
  <si>
    <t>Commissioner of Revenue - Mayor's Allowance - April '23</t>
  </si>
  <si>
    <t xml:space="preserve">CIR </t>
  </si>
  <si>
    <t>Commissioner of Revenue- Social Security Contribution - April '23</t>
  </si>
  <si>
    <t>Commissioner of Revenue - Wages &amp; Salaries - April '23</t>
  </si>
  <si>
    <t>Commissioner of Revenue - Councillor's Allowance - April '23</t>
  </si>
  <si>
    <t>Kunsill Lokali San Giljan</t>
  </si>
  <si>
    <t xml:space="preserve">Transfer from HSBC to BOV (ending 0028) re Planning Authority </t>
  </si>
  <si>
    <t xml:space="preserve">Transfer </t>
  </si>
  <si>
    <t xml:space="preserve">Elizabeth Borg </t>
  </si>
  <si>
    <t>Petty cash - April '23</t>
  </si>
  <si>
    <t xml:space="preserve">Petty cash </t>
  </si>
  <si>
    <t xml:space="preserve">LBV Ltd </t>
  </si>
  <si>
    <t>Remaining amount re works done in 2019 at Wesghet Guze' Tanti</t>
  </si>
  <si>
    <t>Inc no 41411/23</t>
  </si>
  <si>
    <t xml:space="preserve"> </t>
  </si>
  <si>
    <t xml:space="preserve">LMT Trading Ltd (obo Bureau Vallee) </t>
  </si>
  <si>
    <t xml:space="preserve">A4 copy paper x 5 boxes </t>
  </si>
  <si>
    <t xml:space="preserve">Receipt </t>
  </si>
  <si>
    <t xml:space="preserve">Go Plc </t>
  </si>
  <si>
    <t>Rental Charge - Tel No. 21373444 - April '23</t>
  </si>
  <si>
    <t>a/c no 10122495       bill no 8486851</t>
  </si>
  <si>
    <t>Rental Charge - Tel No. 21373444 - May '23</t>
  </si>
  <si>
    <t>a/c no 10122495       bill no 85314421</t>
  </si>
  <si>
    <t>Rental Charge - Internet Kunsill Lokali San Giljan, 21373111 (incl calls in Mar &amp; Apr '23), 21375367, 21375376 &amp; 21376243 - April '23</t>
  </si>
  <si>
    <t>a/c no 40013819       bill no 84818280</t>
  </si>
  <si>
    <t>Rental Charge - Internet Kunsill Lokali San Giljan, 21373111 (incl calls in Mar &amp; Apr '23), 21375367, 21375376 &amp; 21376243 - May '23</t>
  </si>
  <si>
    <t>a/c no 40013819       bill no 8535901</t>
  </si>
  <si>
    <t xml:space="preserve">Rental Charge - Tel No. 21374886 &amp; Wifi4EU in Ta' Giorni Playground, Triq Francesco Balbi - settling of bill </t>
  </si>
  <si>
    <t>a/c no 40004238       bill no 84327055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</si>
  <si>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</si>
  <si>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</si>
  <si>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</si>
  <si>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</si>
  <si>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</si>
  <si>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</si>
  <si>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</si>
  <si>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54/K9/23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</si>
  <si>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</si>
  <si>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</si>
  <si>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</si>
  <si>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5H Limited </t>
  </si>
  <si>
    <t xml:space="preserve">Various traffic signs in the locality </t>
  </si>
  <si>
    <t>Mayor's Allowance  - May '23</t>
  </si>
  <si>
    <t>Wages &amp; Salaries - May '23</t>
  </si>
  <si>
    <t>20179 - 20184/6/7</t>
  </si>
  <si>
    <t>Overtime - April '23</t>
  </si>
  <si>
    <t>20180/2/3/4</t>
  </si>
  <si>
    <t>DPO &amp; Deputy Executive Secretary Allowance - May '23</t>
  </si>
  <si>
    <t>20179 &amp; 20181</t>
  </si>
  <si>
    <t>Councillor's Allowance - May '23</t>
  </si>
  <si>
    <t>20188 - 20196</t>
  </si>
  <si>
    <t>Commissioner of Revenue - Mayor's Allowance - May '23</t>
  </si>
  <si>
    <t>Commissioner of Revenue- Social Security Contribution - May '23</t>
  </si>
  <si>
    <t>Commissioner of Revenue - Wages &amp; Salaries - May '23</t>
  </si>
  <si>
    <t>Commissioner of Revenue - Councillor's Allowance - May '23</t>
  </si>
  <si>
    <t>MED Developers, Designers + Consultants Ltd</t>
  </si>
  <si>
    <t>Contract management fee icw fault repairs - request for payments re invoice nos: STJ198 - STJ204,STJ219 &amp; STJ977</t>
  </si>
  <si>
    <t>Inc. no. 10686/20</t>
  </si>
  <si>
    <t xml:space="preserve">Proposed embellishment of part of Triq Scicluna - prep of specifications of light fittings and cctv system and forwarding same to Perit Rita Vella &amp; drawing up of plan of water culvert as requested by UDF  </t>
  </si>
  <si>
    <t>Inc no. 40371/23</t>
  </si>
  <si>
    <t>Tender evaluation icw proposed works at Gnien Saver Zarb - prep of letter re missing info and list of samples to be submitted &amp; checking samples submitted by bidder</t>
  </si>
  <si>
    <t>Inc no. 40370/23</t>
  </si>
  <si>
    <t xml:space="preserve">Enemalta trench at Triq Lapsi  - contract management fee and measurement fee </t>
  </si>
  <si>
    <t>Inc no. 40369/23</t>
  </si>
  <si>
    <t xml:space="preserve">3D visual images icw proposed embellishment works at Triq Scicluna - prep of 3D model and photomontages </t>
  </si>
  <si>
    <t>Inc no. 40368/23</t>
  </si>
  <si>
    <t>T</t>
  </si>
  <si>
    <t>Proposed community hall, chapel, day centre, night shelter, playing field and syntetic pitch at Ta' Giorni (€25,000 already paid)</t>
  </si>
  <si>
    <t>Inc no. 35558/23</t>
  </si>
  <si>
    <t xml:space="preserve">Eyetech Ltd </t>
  </si>
  <si>
    <t xml:space="preserve">Monthly Licences Service - January '23 - bitdefinder  </t>
  </si>
  <si>
    <t xml:space="preserve">Annual billing for 2023-2024 - Office 365 subscriptions </t>
  </si>
  <si>
    <t xml:space="preserve">Annual billing for 2023-2024 - Mail registration software for St Julians </t>
  </si>
  <si>
    <t xml:space="preserve">Monthly billing for March - fully managed servers &amp; computers </t>
  </si>
  <si>
    <t>Azure Cloud Services from 01/01/23 - 31/01/23</t>
  </si>
  <si>
    <t xml:space="preserve">Monthly Licences Service - February '23 - bitdefinder  </t>
  </si>
  <si>
    <t xml:space="preserve">Monthly billing for April - fully managed servers &amp; computers </t>
  </si>
  <si>
    <t>Azure Cloud Services from 01/02/23 - 28/02/23</t>
  </si>
  <si>
    <t xml:space="preserve">The Millenium Chapel </t>
  </si>
  <si>
    <t>Cleaning of Millenium Chapel during February '23</t>
  </si>
  <si>
    <t>Inc no. 39905/23</t>
  </si>
  <si>
    <t>Cleaning of Millenium Chapel during March '23</t>
  </si>
  <si>
    <t>Inc no. 40610/23</t>
  </si>
  <si>
    <t>Sandro Caruana</t>
  </si>
  <si>
    <t>Cleaning &amp; Maintenance of Public Convenience for the month of February '23</t>
  </si>
  <si>
    <t>stj_Feb23</t>
  </si>
  <si>
    <t xml:space="preserve">Reimbursement re works done by Stephen Schembri at Balluta public convenience - there was no water pressure and therefore fixed dry joint in electric part of pressure. </t>
  </si>
  <si>
    <t>Inc no. 39914/23</t>
  </si>
  <si>
    <t xml:space="preserve">Reimbursement re works done by Nicholas Farrugia at Balluta public convenience in January &amp; February - opened drainage 3 times </t>
  </si>
  <si>
    <t>opsj 232</t>
  </si>
  <si>
    <t>Cleaning &amp; Maintenance of Public Convenience for the month of March '23</t>
  </si>
  <si>
    <t>stj_Mar23</t>
  </si>
  <si>
    <t xml:space="preserve">Reimbursment for toilet seat bought from Howard's Hardware Store </t>
  </si>
  <si>
    <t>Inc no. 40601/23</t>
  </si>
  <si>
    <t>Reimbursement re works done by Nicholas Farrugia at Balluta public convenience in March - opened drainage 2 times</t>
  </si>
  <si>
    <t>opsj 231</t>
  </si>
  <si>
    <t>Charvin Press Co. Ltd.</t>
  </si>
  <si>
    <t xml:space="preserve">Business cards for councillor Victor Vella, envelopes with and without window and complimentary slips </t>
  </si>
  <si>
    <t>PO 15/2023</t>
  </si>
  <si>
    <t xml:space="preserve">Burmarrad Commercials Ltd </t>
  </si>
  <si>
    <t>Rental of council van from 01/02/23 to 28/02/23</t>
  </si>
  <si>
    <t>Diesel given to the car (PQZ062) that replaced the van (GLY034)</t>
  </si>
  <si>
    <t>Rental of council van from 01/03/23 to 31/03/23</t>
  </si>
  <si>
    <t xml:space="preserve">Security Service Malta Ltd </t>
  </si>
  <si>
    <t>Fee for cash in transit service rendered in Feb '23</t>
  </si>
  <si>
    <t>Fee for cash in transit service rendered in March '23</t>
  </si>
  <si>
    <t xml:space="preserve">DStreet Lighting </t>
  </si>
  <si>
    <t xml:space="preserve">Christmas Lighting for San Giljan Local Council - Lapsi Church </t>
  </si>
  <si>
    <t>2023_19</t>
  </si>
  <si>
    <t xml:space="preserve">Extension for 1.5 months - festoon n Xatt is-Sajjieda </t>
  </si>
  <si>
    <t>2023_22</t>
  </si>
  <si>
    <t>Electricity consumption reimbursement at Triq Censu Tabone  from 01/12/22 till 09/01/23</t>
  </si>
  <si>
    <t>ECR2023_05</t>
  </si>
  <si>
    <t>Electricity consumption reimbursement at Triq Gorg Borg Olivier from 01/12/22 till 06/01/23</t>
  </si>
  <si>
    <t>ECR2023_20</t>
  </si>
  <si>
    <t>Electricity consumption reimbursement at Triq Santu Wistin from 12/12/22 till 06/01/23</t>
  </si>
  <si>
    <t>ECR2023_22</t>
  </si>
  <si>
    <t>Electricity consumption reimbursement at Pjazza Paceville from 01/12/22 till 06/01/23</t>
  </si>
  <si>
    <t>ECR2023_29</t>
  </si>
  <si>
    <t xml:space="preserve">DA </t>
  </si>
  <si>
    <t>Electricity consumption reimbursement at Xatt San Gorg from 08/11/22 till 06/01/23</t>
  </si>
  <si>
    <t>ECR2023_41</t>
  </si>
  <si>
    <t>Electricity consumption reimbursement at Triq San Gorg from 20/11/22 till 06/01/23</t>
  </si>
  <si>
    <t>ECR2023_53</t>
  </si>
  <si>
    <t>Electricity consumption reimbursement at Triq Censu Tabone from 22/06/22 till 04/10/22</t>
  </si>
  <si>
    <t>ECR2023_74</t>
  </si>
  <si>
    <t>Electricity consumption reimbursement at Triq Gorg Borg Olivier  from 22/06/22 till 04/10/22</t>
  </si>
  <si>
    <t>ECR2023_75</t>
  </si>
  <si>
    <t>Crystal Clean</t>
  </si>
  <si>
    <t>Cleaning of council premises during February '23</t>
  </si>
  <si>
    <t>Cleaning of council premises during March '23</t>
  </si>
  <si>
    <t>Image Systems Ltd</t>
  </si>
  <si>
    <t xml:space="preserve">Contract No. 52818 for February '23 - extra costs  </t>
  </si>
  <si>
    <t xml:space="preserve">Contract No. 52818 for March '23 - extra costs  </t>
  </si>
  <si>
    <t>Melchoire Dimech</t>
  </si>
  <si>
    <t xml:space="preserve">Bulky refuse for January 2023 </t>
  </si>
  <si>
    <t>CN</t>
  </si>
  <si>
    <t>Credit note for January 2023 (discrepancies)</t>
  </si>
  <si>
    <t xml:space="preserve">Bulky refuse for March 2023 </t>
  </si>
  <si>
    <t xml:space="preserve">Ecopure Ltd </t>
  </si>
  <si>
    <t>18.9 Ltrs of San Michel Table Water x 5 bottles</t>
  </si>
  <si>
    <t>PO 36/2023</t>
  </si>
  <si>
    <t>PO 44/2023</t>
  </si>
  <si>
    <t xml:space="preserve">Jon David Ltd </t>
  </si>
  <si>
    <t>Summer staff uniform</t>
  </si>
  <si>
    <t>PO 19/2023</t>
  </si>
  <si>
    <t xml:space="preserve">Emanuel Mifsud </t>
  </si>
  <si>
    <t>15000 lt. of Fresh Water by Bowser on 02, 04, 06, 09, 13, 18, 23, 27 &amp;, 30 of Feb '23</t>
  </si>
  <si>
    <t>PO22/2022</t>
  </si>
  <si>
    <t>15000 lt. of Fresh Water by Bowser on 02, 04, 06, 09, 13, 18, 23, 27 &amp;, 30 of Mar '23</t>
  </si>
  <si>
    <t xml:space="preserve">GDL Trading &amp; Services Ltd </t>
  </si>
  <si>
    <t xml:space="preserve">Paper rolls 160mts x 6 rolls </t>
  </si>
  <si>
    <t>PO45/2023</t>
  </si>
  <si>
    <t xml:space="preserve">Premier Pest Control </t>
  </si>
  <si>
    <t>Insect spray pest control on 06/04/2023</t>
  </si>
  <si>
    <t xml:space="preserve">The Hive Limited </t>
  </si>
  <si>
    <t>Web hosting renewal from April 2023 - April 2024</t>
  </si>
  <si>
    <t>INV/2023/04/0028</t>
  </si>
  <si>
    <t xml:space="preserve">AID Ltd </t>
  </si>
  <si>
    <t>8th Year online streaming &amp; maintenance agreement</t>
  </si>
  <si>
    <t xml:space="preserve">Greenpak Coop Society Ltd </t>
  </si>
  <si>
    <t>San Giljan LC iBins cameras monthly running costs - March '23</t>
  </si>
  <si>
    <t>San Giljan LC iBins cameras monthly running costs - April '23</t>
  </si>
  <si>
    <t xml:space="preserve">Justin Scerri </t>
  </si>
  <si>
    <t xml:space="preserve">Cherry picker from 8am -1pm for MSD works </t>
  </si>
  <si>
    <t xml:space="preserve">Clinton Cutajar </t>
  </si>
  <si>
    <t xml:space="preserve">Risk assessment - converting old telephone box to public library including site visist and report </t>
  </si>
  <si>
    <t>INV-QEHSS23-34</t>
  </si>
  <si>
    <t xml:space="preserve">Cubed Turnkey Projects Ltd </t>
  </si>
  <si>
    <t xml:space="preserve">Removal &amp; reconstruction of pavement including safety for pedestrians at Triq Spinola </t>
  </si>
  <si>
    <t>009/2023</t>
  </si>
  <si>
    <t>PO 25/2023</t>
  </si>
  <si>
    <t>OPAL (John Vassallo)</t>
  </si>
  <si>
    <t xml:space="preserve">Supply and delivery of 20 slimline dog bins </t>
  </si>
  <si>
    <t>03/2023</t>
  </si>
  <si>
    <t xml:space="preserve">Skema </t>
  </si>
  <si>
    <t>PO 40/2023</t>
  </si>
  <si>
    <t>Christopher Falzon</t>
  </si>
  <si>
    <t xml:space="preserve">Ghajnuna tal-preparazzjoni tad-dokument tat-tender u uplowdjar fuq is-sistema Epps - Collection of bulky refuse and WEEE from the locality of San Giljan, using low emission transport </t>
  </si>
  <si>
    <t>PO 48/2022</t>
  </si>
  <si>
    <t xml:space="preserve">Central Service Station Ltd </t>
  </si>
  <si>
    <t>Fuel for council car/van in April 2023</t>
  </si>
  <si>
    <t xml:space="preserve">Epic Communications Limited </t>
  </si>
  <si>
    <t xml:space="preserve">4 Mobiles to be used by staff - monthly charge in March '23 (due to Covid '19), Sim cards for electric banners &amp; cordless internet </t>
  </si>
  <si>
    <t xml:space="preserve">4 Mobiles to be used by staff - monthly charge in April '23 (due to Covid '19), Sim cards for electric banners &amp; cordless internet </t>
  </si>
  <si>
    <t xml:space="preserve">Rosabelle Bianchi </t>
  </si>
  <si>
    <t xml:space="preserve">Soprano - participation during the ceremony for the twinning between St Julians and Piazza Armerina at Portomaso held on 28/10/22 </t>
  </si>
  <si>
    <t xml:space="preserve">Guido Dalli </t>
  </si>
  <si>
    <t>Reimbursement re pastizzi given to delegation of Piazza Armerina &amp; activities and meals organised to SAKU delegation</t>
  </si>
  <si>
    <t xml:space="preserve">Receipts </t>
  </si>
  <si>
    <t>Fix All</t>
  </si>
  <si>
    <t xml:space="preserve">Road markings </t>
  </si>
  <si>
    <t>STJ02/23</t>
  </si>
  <si>
    <t>Signs</t>
  </si>
  <si>
    <t>Other repair and upkeep</t>
  </si>
  <si>
    <t xml:space="preserve">Kunsill Regjonali Lvant </t>
  </si>
  <si>
    <t>Mixed waste collecting service, organic and mixed waste tipping fees for April '23</t>
  </si>
  <si>
    <t>ERC050/2023</t>
  </si>
  <si>
    <t>Galea Cleaning Solutions</t>
  </si>
  <si>
    <t>Street sweeping in San Giljan - January '23</t>
  </si>
  <si>
    <t>Street sweeping in Paceville - January '23</t>
  </si>
  <si>
    <t>Street sweeping in San Giljan - February '23</t>
  </si>
  <si>
    <t>Street sweeping in Paceville - February '23</t>
  </si>
  <si>
    <t xml:space="preserve">Mica Med Ltd </t>
  </si>
  <si>
    <t xml:space="preserve">Supply and replace new LED, provision and installation of demarcation 'fuse&amp;link' box, supply and installation of cable at Triq San Mikiel ifo Ivy House </t>
  </si>
  <si>
    <t>Supply and replace new LED with Kingsbridge Court, 114, Flat 6 (K0762/22)</t>
  </si>
  <si>
    <t>Fault repair, provision and replacement of lamp and demarcation 'fuse&amp;link' box, supply and installation of cable in Triq Spinola ifo no. 70 (K1008/22)</t>
  </si>
  <si>
    <t xml:space="preserve">Fault repair, supply and installation of cable, supply and replace fuse 5A, supply, install and replace LED at Triq il-Knisja k/m Triq Salvu Privitera faccata r-Rokna Restaurant </t>
  </si>
  <si>
    <t>Fault repair at Triq Sant'Andrija faccata l-istage (lamps belongs to Enemalta) (K1008/22)</t>
  </si>
  <si>
    <t>Fault repair on Belisha Beacon at Triq Ross (K1008/22)</t>
  </si>
  <si>
    <t>Fault repair on Belisha Beacon at Triq Sant'Andrija (K1008/22)</t>
  </si>
  <si>
    <t>Supply and replace LED type A, supply and installation of cable, supply and replace fuse 5A at Sqaq is-Sigra (K1003/22)</t>
  </si>
  <si>
    <t xml:space="preserve">Rita Dimech Portelli </t>
  </si>
  <si>
    <t xml:space="preserve">Reimbursment re cat neutering </t>
  </si>
  <si>
    <t>Filletti &amp; Filletti Advocates (MC)</t>
  </si>
  <si>
    <t xml:space="preserve">Legal fees - meeting re LBV and Derek Garden Centre, kontro-protest LBV and LBV 166A - meeting with Tiffany Attard </t>
  </si>
  <si>
    <t>26052023/MC/1</t>
  </si>
  <si>
    <t>Petty cash for May '23</t>
  </si>
  <si>
    <t>Minuti 43/K9/22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</si>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</sst>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dd/mm/yyyy;@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9"/>
      <color rgb="FF0000FF"/>
      <name val="Arial"/>
      <family val="2"/>
    </font>
    <font>
      <sz val="11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70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14" fillId="3" borderId="5" xfId="24" applyNumberFormat="1" applyFont="1" applyFill="1" applyBorder="1" applyAlignment="1">
      <alignment horizontal="center" wrapText="1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4" xfId="0" applyFont="1" applyFill="1" applyBorder="1"/>
    <xf numFmtId="167" fontId="14" fillId="3" borderId="6" xfId="15" applyNumberFormat="1" applyFont="1" applyFill="1" applyBorder="1" applyAlignment="1">
      <alignment wrapText="1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4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0" fontId="14" fillId="3" borderId="1" xfId="0" applyFont="1" applyFill="1" applyBorder="1" applyAlignment="1">
      <alignment horizontal="left" wrapText="1"/>
    </xf>
    <xf numFmtId="14" fontId="14" fillId="3" borderId="14" xfId="11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 wrapText="1"/>
    </xf>
    <xf numFmtId="167" fontId="14" fillId="3" borderId="5" xfId="1" applyNumberFormat="1" applyFont="1" applyFill="1" applyBorder="1" applyAlignment="1">
      <alignment horizontal="center" wrapText="1"/>
    </xf>
    <xf numFmtId="0" fontId="25" fillId="3" borderId="4" xfId="11" applyFont="1" applyFill="1" applyBorder="1" applyAlignment="1">
      <alignment horizontal="center"/>
    </xf>
    <xf numFmtId="167" fontId="14" fillId="3" borderId="5" xfId="24" applyNumberFormat="1" applyFont="1" applyFill="1" applyBorder="1" applyAlignment="1">
      <alignment horizontal="center" wrapText="1"/>
    </xf>
    <xf numFmtId="0" fontId="14" fillId="3" borderId="0" xfId="0" applyFont="1" applyFill="1" applyAlignment="1">
      <alignment wrapText="1"/>
    </xf>
    <xf numFmtId="170" fontId="14" fillId="3" borderId="13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32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wrapText="1"/>
    </xf>
    <xf numFmtId="0" fontId="7" fillId="0" borderId="0" xfId="1" applyFont="1" applyAlignment="1">
      <alignment horizontal="left"/>
    </xf>
    <xf numFmtId="0" fontId="8" fillId="2" borderId="7" xfId="1" applyFont="1" applyFill="1" applyBorder="1" applyAlignment="1">
      <alignment horizontal="left"/>
    </xf>
    <xf numFmtId="0" fontId="8" fillId="2" borderId="1" xfId="1" applyFont="1" applyFill="1" applyBorder="1" applyAlignment="1">
      <alignment horizontal="left"/>
    </xf>
    <xf numFmtId="0" fontId="8" fillId="3" borderId="4" xfId="1" applyFont="1" applyFill="1" applyBorder="1" applyAlignment="1">
      <alignment horizontal="left"/>
    </xf>
    <xf numFmtId="0" fontId="8" fillId="5" borderId="4" xfId="1" applyFont="1" applyFill="1" applyBorder="1" applyAlignment="1">
      <alignment horizontal="left"/>
    </xf>
    <xf numFmtId="0" fontId="8" fillId="5" borderId="5" xfId="1" applyFont="1" applyFill="1" applyBorder="1" applyAlignment="1">
      <alignment horizontal="left"/>
    </xf>
    <xf numFmtId="0" fontId="10" fillId="3" borderId="0" xfId="1" applyFont="1" applyFill="1" applyAlignment="1">
      <alignment horizontal="left"/>
    </xf>
    <xf numFmtId="0" fontId="7" fillId="3" borderId="0" xfId="1" applyFont="1" applyFill="1" applyAlignment="1">
      <alignment horizontal="left"/>
    </xf>
    <xf numFmtId="0" fontId="11" fillId="3" borderId="0" xfId="0" applyFont="1" applyFill="1" applyAlignment="1">
      <alignment horizontal="left"/>
    </xf>
    <xf numFmtId="0" fontId="8" fillId="3" borderId="7" xfId="1" applyFont="1" applyFill="1" applyBorder="1" applyAlignment="1">
      <alignment horizontal="left"/>
    </xf>
    <xf numFmtId="0" fontId="8" fillId="3" borderId="6" xfId="1" applyFont="1" applyFill="1" applyBorder="1" applyAlignment="1">
      <alignment horizontal="left"/>
    </xf>
    <xf numFmtId="0" fontId="8" fillId="3" borderId="5" xfId="1" applyFont="1" applyFill="1" applyBorder="1" applyAlignment="1">
      <alignment horizontal="left"/>
    </xf>
    <xf numFmtId="0" fontId="8" fillId="3" borderId="1" xfId="1" applyFont="1" applyFill="1" applyBorder="1" applyAlignment="1">
      <alignment horizontal="left"/>
    </xf>
    <xf numFmtId="0" fontId="22" fillId="3" borderId="4" xfId="1" applyFont="1" applyFill="1" applyBorder="1" applyAlignment="1">
      <alignment horizontal="left"/>
    </xf>
    <xf numFmtId="0" fontId="8" fillId="3" borderId="10" xfId="1" applyFont="1" applyFill="1" applyBorder="1" applyAlignment="1">
      <alignment horizontal="left"/>
    </xf>
    <xf numFmtId="0" fontId="8" fillId="0" borderId="1" xfId="1" applyFont="1" applyBorder="1" applyAlignment="1">
      <alignment horizontal="left"/>
    </xf>
    <xf numFmtId="0" fontId="10" fillId="0" borderId="0" xfId="1" applyFont="1" applyAlignment="1">
      <alignment horizontal="left"/>
    </xf>
    <xf numFmtId="0" fontId="8" fillId="0" borderId="4" xfId="1" applyFont="1" applyBorder="1" applyAlignment="1">
      <alignment horizontal="left"/>
    </xf>
    <xf numFmtId="0" fontId="8" fillId="0" borderId="6" xfId="1" applyFont="1" applyBorder="1" applyAlignment="1">
      <alignment horizontal="left"/>
    </xf>
    <xf numFmtId="0" fontId="8" fillId="3" borderId="9" xfId="1" applyFont="1" applyFill="1" applyBorder="1" applyAlignment="1">
      <alignment horizontal="left"/>
    </xf>
    <xf numFmtId="0" fontId="22" fillId="3" borderId="9" xfId="1" applyFont="1" applyFill="1" applyBorder="1" applyAlignment="1">
      <alignment horizontal="left"/>
    </xf>
    <xf numFmtId="0" fontId="8" fillId="0" borderId="9" xfId="1" applyFont="1" applyBorder="1" applyAlignment="1">
      <alignment horizontal="left"/>
    </xf>
    <xf numFmtId="0" fontId="22" fillId="0" borderId="9" xfId="1" applyFont="1" applyBorder="1" applyAlignment="1">
      <alignment horizontal="left"/>
    </xf>
    <xf numFmtId="0" fontId="11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5" fillId="3" borderId="4" xfId="11" applyFont="1" applyFill="1" applyBorder="1" applyAlignment="1">
      <alignment horizontal="left" wrapText="1"/>
    </xf>
    <xf numFmtId="4" fontId="14" fillId="3" borderId="10" xfId="2" applyNumberFormat="1" applyFont="1" applyFill="1" applyBorder="1" applyAlignment="1">
      <alignment horizontal="center" vertical="center"/>
    </xf>
    <xf numFmtId="14" fontId="14" fillId="3" borderId="4" xfId="11" applyNumberFormat="1" applyFont="1" applyFill="1" applyBorder="1" applyAlignment="1">
      <alignment horizontal="center" vertic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14" fillId="3" borderId="6" xfId="1" applyFont="1" applyFill="1" applyBorder="1" applyAlignment="1">
      <alignment horizontal="left"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" fontId="14" fillId="3" borderId="4" xfId="0" quotePrefix="1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horizontal="center"/>
    </xf>
    <xf numFmtId="49" fontId="16" fillId="3" borderId="4" xfId="1" applyNumberFormat="1" applyFont="1" applyFill="1" applyBorder="1" applyAlignment="1">
      <alignment horizontal="center" wrapText="1"/>
    </xf>
    <xf numFmtId="0" fontId="25" fillId="6" borderId="4" xfId="1" applyFont="1" applyFill="1" applyBorder="1" applyAlignment="1">
      <alignment horizontal="left" wrapText="1"/>
    </xf>
    <xf numFmtId="0" fontId="25" fillId="6" borderId="4" xfId="0" applyFont="1" applyFill="1" applyBorder="1" applyAlignment="1">
      <alignment horizontal="left" wrapText="1"/>
    </xf>
    <xf numFmtId="0" fontId="25" fillId="6" borderId="4" xfId="11" applyFont="1" applyFill="1" applyBorder="1" applyAlignment="1">
      <alignment horizontal="left" wrapText="1"/>
    </xf>
    <xf numFmtId="0" fontId="25" fillId="6" borderId="4" xfId="0" applyFont="1" applyFill="1" applyBorder="1" applyAlignment="1">
      <alignment horizontal="left" vertical="center" wrapText="1"/>
    </xf>
    <xf numFmtId="0" fontId="25" fillId="6" borderId="6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24" fillId="0" borderId="7" xfId="0" applyFont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9"/>
  <sheetViews>
    <sheetView tabSelected="1" view="pageBreakPreview" topLeftCell="A189" zoomScale="95" zoomScaleNormal="100" zoomScaleSheetLayoutView="95" workbookViewId="0">
      <selection activeCell="B208" sqref="B208"/>
    </sheetView>
  </sheetViews>
  <sheetFormatPr defaultColWidth="9.109375" defaultRowHeight="15.6" x14ac:dyDescent="0.3"/>
  <cols>
    <col min="1" max="1" width="4.6640625" style="328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5" customWidth="1"/>
    <col min="6" max="6" width="4.6640625" style="5" customWidth="1"/>
    <col min="7" max="7" width="66.33203125" style="5" customWidth="1"/>
    <col min="8" max="8" width="14.6640625" style="5" bestFit="1" customWidth="1"/>
    <col min="9" max="9" width="19.33203125" style="5" bestFit="1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15" x14ac:dyDescent="0.3">
      <c r="A1" s="30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15" x14ac:dyDescent="0.3">
      <c r="A2" s="352" t="s">
        <v>2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</row>
    <row r="3" spans="1:15" ht="16.2" x14ac:dyDescent="0.35">
      <c r="A3" s="6"/>
      <c r="B3" s="6"/>
      <c r="C3" s="7"/>
      <c r="D3" s="352" t="s">
        <v>3</v>
      </c>
      <c r="E3" s="352"/>
      <c r="F3" s="352"/>
      <c r="G3" s="352"/>
      <c r="H3" s="8"/>
      <c r="I3" s="8"/>
      <c r="J3" s="8"/>
      <c r="K3" s="9"/>
      <c r="L3" s="353" t="s">
        <v>4</v>
      </c>
      <c r="M3" s="353"/>
    </row>
    <row r="4" spans="1:15" x14ac:dyDescent="0.3">
      <c r="A4" s="6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15" ht="46.8" x14ac:dyDescent="0.3">
      <c r="A5" s="306"/>
      <c r="B5" s="11" t="s">
        <v>5</v>
      </c>
      <c r="C5" s="12" t="s">
        <v>6</v>
      </c>
      <c r="D5" s="13" t="s">
        <v>7</v>
      </c>
      <c r="E5" s="354" t="s">
        <v>8</v>
      </c>
      <c r="F5" s="355"/>
      <c r="G5" s="11" t="s">
        <v>9</v>
      </c>
      <c r="H5" s="12" t="s">
        <v>10</v>
      </c>
      <c r="I5" s="12" t="s">
        <v>11</v>
      </c>
      <c r="J5" s="12" t="s">
        <v>12</v>
      </c>
      <c r="K5" s="12" t="s">
        <v>13</v>
      </c>
      <c r="L5" s="12" t="s">
        <v>14</v>
      </c>
      <c r="M5" s="12" t="s">
        <v>15</v>
      </c>
    </row>
    <row r="6" spans="1:15" x14ac:dyDescent="0.3">
      <c r="A6" s="307"/>
      <c r="B6" s="14" t="s">
        <v>16</v>
      </c>
      <c r="C6" s="15"/>
      <c r="D6" s="16"/>
      <c r="E6" s="17"/>
      <c r="F6" s="15"/>
      <c r="G6" s="14"/>
      <c r="H6" s="15"/>
      <c r="I6" s="15"/>
      <c r="J6" s="15"/>
      <c r="K6" s="15"/>
      <c r="L6" s="15"/>
      <c r="M6" s="15"/>
    </row>
    <row r="7" spans="1:15" s="25" customFormat="1" ht="30.6" x14ac:dyDescent="0.3">
      <c r="A7" s="308">
        <f>1+A6</f>
        <v>1</v>
      </c>
      <c r="B7" s="78" t="s">
        <v>17</v>
      </c>
      <c r="C7" s="30">
        <v>204</v>
      </c>
      <c r="D7" s="30">
        <v>204</v>
      </c>
      <c r="E7" s="79" t="s">
        <v>18</v>
      </c>
      <c r="F7" s="80" t="s">
        <v>19</v>
      </c>
      <c r="G7" s="78" t="s">
        <v>20</v>
      </c>
      <c r="H7" s="81">
        <v>45065</v>
      </c>
      <c r="I7" s="77" t="s">
        <v>21</v>
      </c>
      <c r="J7" s="77"/>
      <c r="K7" s="77"/>
      <c r="L7" s="82">
        <v>2210</v>
      </c>
      <c r="M7" s="151">
        <v>20151</v>
      </c>
      <c r="N7" s="24"/>
      <c r="O7" s="24"/>
    </row>
    <row r="8" spans="1:15" x14ac:dyDescent="0.3">
      <c r="A8" s="308">
        <v>2</v>
      </c>
      <c r="B8" s="88" t="s">
        <v>22</v>
      </c>
      <c r="C8" s="89">
        <v>1292.58</v>
      </c>
      <c r="D8" s="89">
        <v>1292.58</v>
      </c>
      <c r="E8" s="83" t="s">
        <v>23</v>
      </c>
      <c r="F8" s="287" t="s">
        <v>19</v>
      </c>
      <c r="G8" s="292" t="s">
        <v>24</v>
      </c>
      <c r="H8" s="289">
        <v>45044</v>
      </c>
      <c r="I8" s="91" t="s">
        <v>25</v>
      </c>
      <c r="J8" s="77"/>
      <c r="K8" s="77"/>
      <c r="L8" s="92">
        <v>1100</v>
      </c>
      <c r="M8" s="84">
        <v>20153</v>
      </c>
    </row>
    <row r="9" spans="1:15" ht="30.6" x14ac:dyDescent="0.3">
      <c r="A9" s="308">
        <v>3</v>
      </c>
      <c r="B9" s="78" t="s">
        <v>26</v>
      </c>
      <c r="C9" s="30">
        <v>7022.73</v>
      </c>
      <c r="D9" s="30">
        <v>7022.73</v>
      </c>
      <c r="E9" s="79" t="s">
        <v>23</v>
      </c>
      <c r="F9" s="287" t="s">
        <v>19</v>
      </c>
      <c r="G9" s="293" t="s">
        <v>27</v>
      </c>
      <c r="H9" s="294">
        <v>45044</v>
      </c>
      <c r="I9" s="77" t="s">
        <v>28</v>
      </c>
      <c r="J9" s="82"/>
      <c r="K9" s="82"/>
      <c r="L9" s="87">
        <v>1200</v>
      </c>
      <c r="M9" s="151" t="s">
        <v>29</v>
      </c>
    </row>
    <row r="10" spans="1:15" ht="30.6" x14ac:dyDescent="0.3">
      <c r="A10" s="308">
        <v>4</v>
      </c>
      <c r="B10" s="78" t="s">
        <v>26</v>
      </c>
      <c r="C10" s="30">
        <v>1193.46</v>
      </c>
      <c r="D10" s="30">
        <v>1193.46</v>
      </c>
      <c r="E10" s="79" t="s">
        <v>23</v>
      </c>
      <c r="F10" s="287" t="s">
        <v>19</v>
      </c>
      <c r="G10" s="293" t="s">
        <v>30</v>
      </c>
      <c r="H10" s="294">
        <v>45044</v>
      </c>
      <c r="I10" s="77" t="s">
        <v>31</v>
      </c>
      <c r="J10" s="82"/>
      <c r="K10" s="82"/>
      <c r="L10" s="87">
        <v>1700</v>
      </c>
      <c r="M10" s="151" t="s">
        <v>32</v>
      </c>
    </row>
    <row r="11" spans="1:15" ht="30.6" x14ac:dyDescent="0.3">
      <c r="A11" s="308">
        <f>A10+1</f>
        <v>5</v>
      </c>
      <c r="B11" s="78" t="s">
        <v>26</v>
      </c>
      <c r="C11" s="30">
        <v>1059.6199999999999</v>
      </c>
      <c r="D11" s="30">
        <v>1059.6199999999999</v>
      </c>
      <c r="E11" s="79" t="s">
        <v>23</v>
      </c>
      <c r="F11" s="287" t="s">
        <v>19</v>
      </c>
      <c r="G11" s="293" t="s">
        <v>33</v>
      </c>
      <c r="H11" s="294">
        <v>45044</v>
      </c>
      <c r="I11" s="77" t="s">
        <v>34</v>
      </c>
      <c r="J11" s="82"/>
      <c r="K11" s="82"/>
      <c r="L11" s="87">
        <v>1600</v>
      </c>
      <c r="M11" s="151" t="s">
        <v>35</v>
      </c>
    </row>
    <row r="12" spans="1:15" x14ac:dyDescent="0.3">
      <c r="A12" s="308">
        <f t="shared" ref="A12:A13" si="0">A11+1</f>
        <v>6</v>
      </c>
      <c r="B12" s="78" t="s">
        <v>26</v>
      </c>
      <c r="C12" s="157">
        <v>294.52</v>
      </c>
      <c r="D12" s="157">
        <v>294.52</v>
      </c>
      <c r="E12" s="79" t="s">
        <v>23</v>
      </c>
      <c r="F12" s="287" t="s">
        <v>19</v>
      </c>
      <c r="G12" s="293" t="s">
        <v>36</v>
      </c>
      <c r="H12" s="294">
        <v>45044</v>
      </c>
      <c r="I12" s="83" t="s">
        <v>37</v>
      </c>
      <c r="J12" s="159"/>
      <c r="K12" s="296"/>
      <c r="L12" s="160">
        <v>1300</v>
      </c>
      <c r="M12" s="151">
        <v>20154</v>
      </c>
    </row>
    <row r="13" spans="1:15" ht="30.6" x14ac:dyDescent="0.3">
      <c r="A13" s="308">
        <f t="shared" si="0"/>
        <v>7</v>
      </c>
      <c r="B13" s="78" t="s">
        <v>38</v>
      </c>
      <c r="C13" s="30">
        <v>1506.33</v>
      </c>
      <c r="D13" s="30">
        <v>1506.33</v>
      </c>
      <c r="E13" s="79" t="s">
        <v>23</v>
      </c>
      <c r="F13" s="287" t="s">
        <v>19</v>
      </c>
      <c r="G13" s="293" t="s">
        <v>39</v>
      </c>
      <c r="H13" s="294">
        <v>45044</v>
      </c>
      <c r="I13" s="295" t="s">
        <v>40</v>
      </c>
      <c r="J13" s="284"/>
      <c r="K13" s="156"/>
      <c r="L13" s="99">
        <v>1600</v>
      </c>
      <c r="M13" s="151" t="s">
        <v>41</v>
      </c>
      <c r="N13" s="32"/>
    </row>
    <row r="14" spans="1:15" ht="32.25" customHeight="1" x14ac:dyDescent="0.3">
      <c r="A14" s="308">
        <v>8</v>
      </c>
      <c r="B14" s="78" t="s">
        <v>42</v>
      </c>
      <c r="C14" s="157">
        <v>41</v>
      </c>
      <c r="D14" s="157">
        <v>41</v>
      </c>
      <c r="E14" s="79" t="s">
        <v>23</v>
      </c>
      <c r="F14" s="287" t="s">
        <v>43</v>
      </c>
      <c r="G14" s="293" t="s">
        <v>44</v>
      </c>
      <c r="H14" s="294">
        <v>45044</v>
      </c>
      <c r="I14" s="83" t="s">
        <v>45</v>
      </c>
      <c r="J14" s="159"/>
      <c r="K14" s="296"/>
      <c r="L14" s="160">
        <v>1100</v>
      </c>
      <c r="M14" s="151">
        <v>20171</v>
      </c>
    </row>
    <row r="15" spans="1:15" x14ac:dyDescent="0.3">
      <c r="A15" s="308">
        <v>9</v>
      </c>
      <c r="B15" s="78" t="s">
        <v>42</v>
      </c>
      <c r="C15" s="157">
        <v>1920.96</v>
      </c>
      <c r="D15" s="157">
        <v>1920.96</v>
      </c>
      <c r="E15" s="79" t="s">
        <v>23</v>
      </c>
      <c r="F15" s="287" t="s">
        <v>19</v>
      </c>
      <c r="G15" s="293" t="s">
        <v>46</v>
      </c>
      <c r="H15" s="294">
        <v>45044</v>
      </c>
      <c r="I15" s="83" t="s">
        <v>45</v>
      </c>
      <c r="J15" s="159"/>
      <c r="K15" s="296"/>
      <c r="L15" s="160">
        <v>1500</v>
      </c>
      <c r="M15" s="283">
        <v>20171</v>
      </c>
    </row>
    <row r="16" spans="1:15" x14ac:dyDescent="0.3">
      <c r="A16" s="308">
        <v>10</v>
      </c>
      <c r="B16" s="78" t="s">
        <v>42</v>
      </c>
      <c r="C16" s="90">
        <v>1384</v>
      </c>
      <c r="D16" s="90">
        <v>1384</v>
      </c>
      <c r="E16" s="79" t="s">
        <v>23</v>
      </c>
      <c r="F16" s="287" t="s">
        <v>19</v>
      </c>
      <c r="G16" s="293" t="s">
        <v>47</v>
      </c>
      <c r="H16" s="294">
        <v>45044</v>
      </c>
      <c r="I16" s="83" t="s">
        <v>45</v>
      </c>
      <c r="J16" s="82"/>
      <c r="K16" s="96"/>
      <c r="L16" s="99">
        <v>1200</v>
      </c>
      <c r="M16" s="151">
        <v>20171</v>
      </c>
    </row>
    <row r="17" spans="1:18" ht="18" customHeight="1" x14ac:dyDescent="0.3">
      <c r="A17" s="308">
        <v>11</v>
      </c>
      <c r="B17" s="78" t="s">
        <v>42</v>
      </c>
      <c r="C17" s="90">
        <v>337</v>
      </c>
      <c r="D17" s="90">
        <v>337</v>
      </c>
      <c r="E17" s="79" t="s">
        <v>23</v>
      </c>
      <c r="F17" s="287" t="s">
        <v>19</v>
      </c>
      <c r="G17" s="293" t="s">
        <v>48</v>
      </c>
      <c r="H17" s="294">
        <v>45044</v>
      </c>
      <c r="I17" s="83" t="s">
        <v>45</v>
      </c>
      <c r="J17" s="82"/>
      <c r="K17" s="96"/>
      <c r="L17" s="99">
        <v>1600</v>
      </c>
      <c r="M17" s="151">
        <v>20171</v>
      </c>
      <c r="N17" s="129"/>
    </row>
    <row r="18" spans="1:18" s="236" customFormat="1" x14ac:dyDescent="0.3">
      <c r="A18" s="309">
        <v>12</v>
      </c>
      <c r="B18" s="78" t="s">
        <v>49</v>
      </c>
      <c r="C18" s="90">
        <v>125</v>
      </c>
      <c r="D18" s="90">
        <v>125</v>
      </c>
      <c r="E18" s="79" t="s">
        <v>18</v>
      </c>
      <c r="F18" s="287" t="s">
        <v>19</v>
      </c>
      <c r="G18" s="293" t="s">
        <v>50</v>
      </c>
      <c r="H18" s="294">
        <v>45044</v>
      </c>
      <c r="I18" s="83" t="s">
        <v>51</v>
      </c>
      <c r="J18" s="82"/>
      <c r="K18" s="96"/>
      <c r="L18" s="297"/>
      <c r="M18" s="151">
        <v>20172</v>
      </c>
    </row>
    <row r="19" spans="1:18" s="236" customFormat="1" x14ac:dyDescent="0.3">
      <c r="A19" s="309">
        <v>13</v>
      </c>
      <c r="B19" s="346" t="s">
        <v>52</v>
      </c>
      <c r="C19" s="89">
        <v>124.73</v>
      </c>
      <c r="D19" s="89">
        <v>124.73</v>
      </c>
      <c r="E19" s="79" t="s">
        <v>18</v>
      </c>
      <c r="F19" s="102" t="s">
        <v>43</v>
      </c>
      <c r="G19" s="78" t="s">
        <v>53</v>
      </c>
      <c r="H19" s="162">
        <v>45046</v>
      </c>
      <c r="I19" s="150" t="s">
        <v>54</v>
      </c>
      <c r="J19" s="86"/>
      <c r="K19" s="86"/>
      <c r="L19" s="87"/>
      <c r="M19" s="151">
        <v>20173</v>
      </c>
    </row>
    <row r="20" spans="1:18" s="236" customFormat="1" ht="44.25" customHeight="1" x14ac:dyDescent="0.3">
      <c r="A20" s="309">
        <f t="shared" ref="A20" si="1">A19+1</f>
        <v>14</v>
      </c>
      <c r="B20" s="78" t="s">
        <v>55</v>
      </c>
      <c r="C20" s="30">
        <v>924.87</v>
      </c>
      <c r="D20" s="30">
        <v>924.87</v>
      </c>
      <c r="E20" s="79" t="s">
        <v>18</v>
      </c>
      <c r="F20" s="80" t="s">
        <v>19</v>
      </c>
      <c r="G20" s="78" t="s">
        <v>56</v>
      </c>
      <c r="H20" s="81">
        <v>45035</v>
      </c>
      <c r="I20" s="77" t="s">
        <v>57</v>
      </c>
      <c r="J20" s="77"/>
      <c r="K20" s="77"/>
      <c r="L20" s="82">
        <v>3060</v>
      </c>
      <c r="M20" s="101">
        <v>20174</v>
      </c>
      <c r="N20" s="236" t="s">
        <v>58</v>
      </c>
      <c r="O20" s="274"/>
    </row>
    <row r="21" spans="1:18" s="236" customFormat="1" ht="30.6" x14ac:dyDescent="0.3">
      <c r="A21" s="309">
        <f t="shared" ref="A21:A23" si="2">A20+1</f>
        <v>15</v>
      </c>
      <c r="B21" s="78" t="s">
        <v>59</v>
      </c>
      <c r="C21" s="30">
        <v>109.5</v>
      </c>
      <c r="D21" s="30">
        <v>109.5</v>
      </c>
      <c r="E21" s="79" t="s">
        <v>23</v>
      </c>
      <c r="F21" s="80" t="s">
        <v>43</v>
      </c>
      <c r="G21" s="78" t="s">
        <v>60</v>
      </c>
      <c r="H21" s="93">
        <v>45064</v>
      </c>
      <c r="I21" s="95" t="s">
        <v>61</v>
      </c>
      <c r="J21" s="284"/>
      <c r="K21" s="156"/>
      <c r="L21" s="99">
        <v>2620</v>
      </c>
      <c r="M21" s="151">
        <v>20175</v>
      </c>
    </row>
    <row r="22" spans="1:18" s="236" customFormat="1" ht="30.6" x14ac:dyDescent="0.3">
      <c r="A22" s="309">
        <f t="shared" si="2"/>
        <v>16</v>
      </c>
      <c r="B22" s="170" t="s">
        <v>62</v>
      </c>
      <c r="C22" s="90">
        <v>16.5</v>
      </c>
      <c r="D22" s="90">
        <v>16.5</v>
      </c>
      <c r="E22" s="79" t="s">
        <v>18</v>
      </c>
      <c r="F22" s="80" t="s">
        <v>19</v>
      </c>
      <c r="G22" s="78" t="s">
        <v>63</v>
      </c>
      <c r="H22" s="81">
        <v>45018</v>
      </c>
      <c r="I22" s="77" t="s">
        <v>64</v>
      </c>
      <c r="J22" s="191"/>
      <c r="K22" s="192"/>
      <c r="L22" s="99">
        <v>2150</v>
      </c>
      <c r="M22" s="101">
        <v>20176</v>
      </c>
      <c r="N22" s="274">
        <f>SUM(D7:D26)</f>
        <v>18604.04</v>
      </c>
    </row>
    <row r="23" spans="1:18" s="236" customFormat="1" ht="30.6" x14ac:dyDescent="0.3">
      <c r="A23" s="309">
        <f t="shared" si="2"/>
        <v>17</v>
      </c>
      <c r="B23" s="170" t="s">
        <v>62</v>
      </c>
      <c r="C23" s="90">
        <v>16.600000000000001</v>
      </c>
      <c r="D23" s="90">
        <v>16.600000000000001</v>
      </c>
      <c r="E23" s="79" t="s">
        <v>18</v>
      </c>
      <c r="F23" s="80" t="s">
        <v>19</v>
      </c>
      <c r="G23" s="78" t="s">
        <v>65</v>
      </c>
      <c r="H23" s="81">
        <v>45048</v>
      </c>
      <c r="I23" s="77" t="s">
        <v>66</v>
      </c>
      <c r="J23" s="191"/>
      <c r="K23" s="192"/>
      <c r="L23" s="99">
        <v>2150</v>
      </c>
      <c r="M23" s="151">
        <v>20176</v>
      </c>
      <c r="N23" s="274"/>
    </row>
    <row r="24" spans="1:18" s="236" customFormat="1" ht="45.6" x14ac:dyDescent="0.3">
      <c r="A24" s="309">
        <f t="shared" ref="A24" si="3">A23+1</f>
        <v>18</v>
      </c>
      <c r="B24" s="78" t="s">
        <v>62</v>
      </c>
      <c r="C24" s="157">
        <v>450.79</v>
      </c>
      <c r="D24" s="157">
        <v>450.79</v>
      </c>
      <c r="E24" s="171" t="s">
        <v>18</v>
      </c>
      <c r="F24" s="172" t="s">
        <v>19</v>
      </c>
      <c r="G24" s="78" t="s">
        <v>67</v>
      </c>
      <c r="H24" s="158">
        <v>45018</v>
      </c>
      <c r="I24" s="94" t="s">
        <v>68</v>
      </c>
      <c r="J24" s="271"/>
      <c r="K24" s="298"/>
      <c r="L24" s="160">
        <v>2150</v>
      </c>
      <c r="M24" s="101">
        <v>20176</v>
      </c>
    </row>
    <row r="25" spans="1:18" s="236" customFormat="1" ht="45.6" x14ac:dyDescent="0.3">
      <c r="A25" s="309">
        <v>19</v>
      </c>
      <c r="B25" s="78" t="s">
        <v>62</v>
      </c>
      <c r="C25" s="30">
        <v>453.77</v>
      </c>
      <c r="D25" s="30">
        <v>453.77</v>
      </c>
      <c r="E25" s="79" t="s">
        <v>18</v>
      </c>
      <c r="F25" s="80" t="s">
        <v>19</v>
      </c>
      <c r="G25" s="78" t="s">
        <v>69</v>
      </c>
      <c r="H25" s="81">
        <v>45048</v>
      </c>
      <c r="I25" s="94" t="s">
        <v>70</v>
      </c>
      <c r="J25" s="104"/>
      <c r="K25" s="192"/>
      <c r="L25" s="83">
        <v>2150</v>
      </c>
      <c r="M25" s="151">
        <v>20176</v>
      </c>
    </row>
    <row r="26" spans="1:18" s="236" customFormat="1" ht="30.6" x14ac:dyDescent="0.3">
      <c r="A26" s="310">
        <v>20</v>
      </c>
      <c r="B26" s="78" t="s">
        <v>62</v>
      </c>
      <c r="C26" s="30">
        <v>126.08</v>
      </c>
      <c r="D26" s="30">
        <v>126.08</v>
      </c>
      <c r="E26" s="79" t="s">
        <v>18</v>
      </c>
      <c r="F26" s="80" t="s">
        <v>19</v>
      </c>
      <c r="G26" s="78" t="s">
        <v>71</v>
      </c>
      <c r="H26" s="81">
        <v>44988</v>
      </c>
      <c r="I26" s="77" t="s">
        <v>72</v>
      </c>
      <c r="J26" s="104"/>
      <c r="K26" s="192"/>
      <c r="L26" s="83">
        <v>2150</v>
      </c>
      <c r="M26" s="273">
        <v>20176</v>
      </c>
      <c r="N26" s="276"/>
      <c r="O26" s="277"/>
      <c r="P26" s="278"/>
      <c r="Q26" s="279"/>
      <c r="R26" s="278"/>
    </row>
    <row r="27" spans="1:18" x14ac:dyDescent="0.3">
      <c r="A27" s="311"/>
      <c r="B27" s="107" t="s">
        <v>73</v>
      </c>
      <c r="C27" s="108">
        <f>SUM(C7:C26)</f>
        <v>18604.04</v>
      </c>
      <c r="D27" s="108">
        <f>SUM(D7:D26)</f>
        <v>18604.04</v>
      </c>
      <c r="E27" s="368"/>
      <c r="F27" s="369"/>
      <c r="G27" s="369"/>
      <c r="H27" s="369"/>
      <c r="I27" s="369"/>
      <c r="J27" s="369"/>
      <c r="K27" s="369"/>
      <c r="L27" s="369"/>
      <c r="M27" s="106"/>
    </row>
    <row r="28" spans="1:18" ht="31.5" customHeight="1" x14ac:dyDescent="0.3">
      <c r="A28" s="311"/>
      <c r="B28" s="109" t="s">
        <v>74</v>
      </c>
      <c r="C28" s="110">
        <f>SUM(C27)</f>
        <v>18604.04</v>
      </c>
      <c r="D28" s="110">
        <f>SUM(D27)</f>
        <v>18604.04</v>
      </c>
      <c r="E28" s="111"/>
      <c r="F28" s="112"/>
      <c r="G28" s="113"/>
      <c r="H28" s="114"/>
      <c r="I28" s="114"/>
      <c r="J28" s="115"/>
      <c r="K28" s="115"/>
      <c r="L28" s="351"/>
      <c r="M28" s="351"/>
    </row>
    <row r="29" spans="1:18" x14ac:dyDescent="0.3">
      <c r="A29" s="311"/>
      <c r="B29" s="116"/>
      <c r="C29" s="117"/>
      <c r="D29" s="117"/>
      <c r="E29" s="111"/>
      <c r="F29" s="112"/>
      <c r="G29" s="112"/>
      <c r="H29" s="118" t="s">
        <v>75</v>
      </c>
      <c r="I29" s="118"/>
      <c r="J29" s="118"/>
      <c r="K29" s="118"/>
      <c r="L29" s="118" t="s">
        <v>76</v>
      </c>
      <c r="M29" s="106"/>
    </row>
    <row r="30" spans="1:18" x14ac:dyDescent="0.3">
      <c r="A30" s="311"/>
      <c r="B30" s="119"/>
      <c r="C30" s="117"/>
      <c r="D30" s="117"/>
      <c r="E30" s="120"/>
      <c r="F30" s="115"/>
      <c r="G30" s="123"/>
      <c r="H30" s="121" t="s">
        <v>77</v>
      </c>
      <c r="I30" s="121"/>
      <c r="J30" s="121"/>
      <c r="K30" s="121"/>
      <c r="L30" s="121" t="s">
        <v>78</v>
      </c>
      <c r="M30" s="121"/>
    </row>
    <row r="31" spans="1:18" x14ac:dyDescent="0.3">
      <c r="A31" s="312" t="s">
        <v>79</v>
      </c>
      <c r="B31" s="106"/>
      <c r="C31" s="52" t="s">
        <v>80</v>
      </c>
      <c r="D31" s="106"/>
      <c r="E31" s="120"/>
      <c r="F31" s="115"/>
      <c r="G31" s="123"/>
      <c r="H31" s="121"/>
      <c r="I31" s="121"/>
      <c r="J31" s="106"/>
      <c r="K31" s="106"/>
      <c r="L31" s="121"/>
      <c r="M31" s="124"/>
    </row>
    <row r="32" spans="1:18" ht="31.5" customHeight="1" x14ac:dyDescent="0.3">
      <c r="A32" s="312"/>
      <c r="B32" s="106"/>
      <c r="C32" s="122"/>
      <c r="D32" s="106"/>
      <c r="E32" s="120"/>
      <c r="F32" s="115"/>
      <c r="G32" s="123"/>
      <c r="H32" s="114"/>
      <c r="I32" s="126"/>
      <c r="J32" s="106"/>
      <c r="K32" s="106"/>
      <c r="L32" s="351"/>
      <c r="M32" s="351"/>
    </row>
    <row r="33" spans="1:14" x14ac:dyDescent="0.3">
      <c r="A33" s="312"/>
      <c r="B33" s="106"/>
      <c r="C33" s="122"/>
      <c r="D33" s="106"/>
      <c r="E33" s="120"/>
      <c r="F33" s="115"/>
      <c r="G33" s="115"/>
      <c r="H33" s="121" t="s">
        <v>76</v>
      </c>
      <c r="I33" s="121"/>
      <c r="J33" s="106"/>
      <c r="K33" s="106"/>
      <c r="L33" s="121" t="s">
        <v>76</v>
      </c>
      <c r="M33" s="124"/>
    </row>
    <row r="34" spans="1:14" x14ac:dyDescent="0.3">
      <c r="A34" s="134" t="s">
        <v>81</v>
      </c>
      <c r="B34" s="106"/>
      <c r="C34" s="106"/>
      <c r="D34" s="106"/>
      <c r="E34" s="128"/>
      <c r="F34" s="106"/>
      <c r="G34" s="106"/>
      <c r="H34" s="121" t="s">
        <v>82</v>
      </c>
      <c r="I34" s="106"/>
      <c r="J34" s="106"/>
      <c r="K34" s="106"/>
      <c r="L34" s="121" t="s">
        <v>83</v>
      </c>
      <c r="M34" s="106"/>
    </row>
    <row r="35" spans="1:14" ht="10.5" customHeight="1" x14ac:dyDescent="0.3">
      <c r="A35" s="313"/>
      <c r="B35" s="129"/>
      <c r="C35" s="129"/>
      <c r="D35" s="129"/>
      <c r="E35" s="130"/>
      <c r="F35" s="129"/>
      <c r="G35" s="129"/>
      <c r="H35" s="129"/>
      <c r="I35" s="129"/>
      <c r="J35" s="129"/>
      <c r="K35" s="129"/>
      <c r="L35" s="129"/>
      <c r="M35" s="129"/>
    </row>
    <row r="36" spans="1:14" x14ac:dyDescent="0.3">
      <c r="A36" s="312" t="s">
        <v>0</v>
      </c>
      <c r="B36" s="131"/>
      <c r="C36" s="148"/>
      <c r="D36" s="131"/>
      <c r="E36" s="132"/>
      <c r="F36" s="131"/>
      <c r="G36" s="106"/>
      <c r="H36" s="106"/>
      <c r="I36" s="106"/>
      <c r="J36" s="106"/>
      <c r="K36" s="106"/>
      <c r="L36" s="106"/>
      <c r="M36" s="133" t="str">
        <f>M1</f>
        <v>Skeda Nru. 254/2023</v>
      </c>
    </row>
    <row r="37" spans="1:14" x14ac:dyDescent="0.3">
      <c r="A37" s="356" t="s">
        <v>2</v>
      </c>
      <c r="B37" s="356"/>
      <c r="C37" s="356"/>
      <c r="D37" s="356"/>
      <c r="E37" s="356"/>
      <c r="F37" s="356"/>
      <c r="G37" s="356"/>
      <c r="H37" s="356"/>
      <c r="I37" s="356"/>
      <c r="J37" s="356"/>
      <c r="K37" s="356"/>
      <c r="L37" s="356"/>
      <c r="M37" s="356"/>
    </row>
    <row r="38" spans="1:14" ht="16.2" x14ac:dyDescent="0.35">
      <c r="A38" s="134"/>
      <c r="B38" s="134"/>
      <c r="C38" s="135"/>
      <c r="D38" s="352" t="s">
        <v>3</v>
      </c>
      <c r="E38" s="352"/>
      <c r="F38" s="352"/>
      <c r="G38" s="352"/>
      <c r="H38" s="136"/>
      <c r="I38" s="136"/>
      <c r="J38" s="136"/>
      <c r="K38" s="137"/>
      <c r="L38" s="357" t="s">
        <v>4</v>
      </c>
      <c r="M38" s="357"/>
    </row>
    <row r="39" spans="1:14" x14ac:dyDescent="0.3">
      <c r="A39" s="134"/>
      <c r="B39" s="134"/>
      <c r="C39" s="148"/>
      <c r="D39" s="131"/>
      <c r="E39" s="132"/>
      <c r="F39" s="131"/>
      <c r="G39" s="131"/>
      <c r="H39" s="131"/>
      <c r="I39" s="148"/>
      <c r="J39" s="131"/>
      <c r="K39" s="131"/>
      <c r="L39" s="131"/>
      <c r="M39" s="106"/>
    </row>
    <row r="40" spans="1:14" ht="46.8" x14ac:dyDescent="0.3">
      <c r="A40" s="314"/>
      <c r="B40" s="138" t="s">
        <v>5</v>
      </c>
      <c r="C40" s="139" t="s">
        <v>6</v>
      </c>
      <c r="D40" s="140" t="s">
        <v>7</v>
      </c>
      <c r="E40" s="358" t="s">
        <v>8</v>
      </c>
      <c r="F40" s="359"/>
      <c r="G40" s="138" t="s">
        <v>9</v>
      </c>
      <c r="H40" s="139" t="s">
        <v>10</v>
      </c>
      <c r="I40" s="139" t="s">
        <v>11</v>
      </c>
      <c r="J40" s="139" t="s">
        <v>12</v>
      </c>
      <c r="K40" s="139" t="s">
        <v>13</v>
      </c>
      <c r="L40" s="139" t="s">
        <v>14</v>
      </c>
      <c r="M40" s="139" t="s">
        <v>15</v>
      </c>
    </row>
    <row r="41" spans="1:14" s="154" customFormat="1" x14ac:dyDescent="0.3">
      <c r="A41" s="315">
        <v>21</v>
      </c>
      <c r="B41" s="88" t="s">
        <v>84</v>
      </c>
      <c r="C41" s="89">
        <v>483.8</v>
      </c>
      <c r="D41" s="89">
        <v>483.8</v>
      </c>
      <c r="E41" s="83" t="s">
        <v>23</v>
      </c>
      <c r="F41" s="287" t="s">
        <v>19</v>
      </c>
      <c r="G41" s="292" t="s">
        <v>85</v>
      </c>
      <c r="H41" s="289">
        <v>44926</v>
      </c>
      <c r="I41" s="91">
        <v>9747</v>
      </c>
      <c r="J41" s="77"/>
      <c r="K41" s="77"/>
      <c r="L41" s="92">
        <v>2314</v>
      </c>
      <c r="M41" s="275">
        <v>20177</v>
      </c>
    </row>
    <row r="42" spans="1:14" ht="32.25" customHeight="1" x14ac:dyDescent="0.3">
      <c r="A42" s="308">
        <v>22</v>
      </c>
      <c r="B42" s="88" t="s">
        <v>22</v>
      </c>
      <c r="C42" s="89">
        <v>1292.58</v>
      </c>
      <c r="D42" s="89">
        <v>1292.58</v>
      </c>
      <c r="E42" s="83" t="s">
        <v>23</v>
      </c>
      <c r="F42" s="287" t="s">
        <v>19</v>
      </c>
      <c r="G42" s="292" t="s">
        <v>86</v>
      </c>
      <c r="H42" s="289">
        <v>45072</v>
      </c>
      <c r="I42" s="91" t="s">
        <v>25</v>
      </c>
      <c r="J42" s="77"/>
      <c r="K42" s="77"/>
      <c r="L42" s="92">
        <v>1100</v>
      </c>
      <c r="M42" s="275">
        <v>20178</v>
      </c>
      <c r="N42" s="32"/>
    </row>
    <row r="43" spans="1:14" ht="30.6" x14ac:dyDescent="0.3">
      <c r="A43" s="308">
        <f>A42+1</f>
        <v>23</v>
      </c>
      <c r="B43" s="78" t="s">
        <v>26</v>
      </c>
      <c r="C43" s="30">
        <v>6447.75</v>
      </c>
      <c r="D43" s="30">
        <v>6447.75</v>
      </c>
      <c r="E43" s="79" t="s">
        <v>23</v>
      </c>
      <c r="F43" s="287" t="s">
        <v>19</v>
      </c>
      <c r="G43" s="293" t="s">
        <v>87</v>
      </c>
      <c r="H43" s="294">
        <v>45072</v>
      </c>
      <c r="I43" s="77" t="s">
        <v>28</v>
      </c>
      <c r="J43" s="82"/>
      <c r="K43" s="82"/>
      <c r="L43" s="87">
        <v>1200</v>
      </c>
      <c r="M43" s="275" t="s">
        <v>88</v>
      </c>
    </row>
    <row r="44" spans="1:14" s="154" customFormat="1" ht="30.6" x14ac:dyDescent="0.3">
      <c r="A44" s="308">
        <v>24</v>
      </c>
      <c r="B44" s="78" t="s">
        <v>26</v>
      </c>
      <c r="C44" s="30">
        <v>1174.8900000000001</v>
      </c>
      <c r="D44" s="30">
        <v>1174.8900000000001</v>
      </c>
      <c r="E44" s="79" t="s">
        <v>23</v>
      </c>
      <c r="F44" s="287" t="s">
        <v>19</v>
      </c>
      <c r="G44" s="293" t="s">
        <v>89</v>
      </c>
      <c r="H44" s="289">
        <v>45072</v>
      </c>
      <c r="I44" s="77" t="s">
        <v>31</v>
      </c>
      <c r="J44" s="82"/>
      <c r="K44" s="82"/>
      <c r="L44" s="87">
        <v>1700</v>
      </c>
      <c r="M44" s="275" t="s">
        <v>90</v>
      </c>
    </row>
    <row r="45" spans="1:14" s="154" customFormat="1" ht="39.75" customHeight="1" x14ac:dyDescent="0.3">
      <c r="A45" s="308">
        <v>25</v>
      </c>
      <c r="B45" s="78" t="s">
        <v>26</v>
      </c>
      <c r="C45" s="30">
        <v>1059.6199999999999</v>
      </c>
      <c r="D45" s="30">
        <v>1059.6199999999999</v>
      </c>
      <c r="E45" s="79" t="s">
        <v>23</v>
      </c>
      <c r="F45" s="287" t="s">
        <v>19</v>
      </c>
      <c r="G45" s="293" t="s">
        <v>91</v>
      </c>
      <c r="H45" s="294">
        <v>45072</v>
      </c>
      <c r="I45" s="77" t="s">
        <v>34</v>
      </c>
      <c r="J45" s="82"/>
      <c r="K45" s="82"/>
      <c r="L45" s="87">
        <v>1600</v>
      </c>
      <c r="M45" s="275" t="s">
        <v>92</v>
      </c>
    </row>
    <row r="46" spans="1:14" s="154" customFormat="1" ht="30.6" x14ac:dyDescent="0.3">
      <c r="A46" s="308">
        <v>26</v>
      </c>
      <c r="B46" s="78" t="s">
        <v>38</v>
      </c>
      <c r="C46" s="30">
        <v>1547.33</v>
      </c>
      <c r="D46" s="30">
        <v>1547.33</v>
      </c>
      <c r="E46" s="79" t="s">
        <v>23</v>
      </c>
      <c r="F46" s="287" t="s">
        <v>19</v>
      </c>
      <c r="G46" s="293" t="s">
        <v>93</v>
      </c>
      <c r="H46" s="294">
        <v>45072</v>
      </c>
      <c r="I46" s="295" t="s">
        <v>40</v>
      </c>
      <c r="J46" s="284"/>
      <c r="K46" s="156"/>
      <c r="L46" s="99">
        <v>1600</v>
      </c>
      <c r="M46" s="151" t="s">
        <v>94</v>
      </c>
      <c r="N46" s="155"/>
    </row>
    <row r="47" spans="1:14" s="154" customFormat="1" ht="18" customHeight="1" x14ac:dyDescent="0.3">
      <c r="A47" s="308">
        <v>27</v>
      </c>
      <c r="B47" s="78" t="s">
        <v>42</v>
      </c>
      <c r="C47" s="157">
        <v>41</v>
      </c>
      <c r="D47" s="157">
        <v>41</v>
      </c>
      <c r="E47" s="79" t="s">
        <v>23</v>
      </c>
      <c r="F47" s="287" t="s">
        <v>43</v>
      </c>
      <c r="G47" s="293" t="s">
        <v>95</v>
      </c>
      <c r="H47" s="289">
        <v>45072</v>
      </c>
      <c r="I47" s="83" t="s">
        <v>45</v>
      </c>
      <c r="J47" s="159"/>
      <c r="K47" s="296"/>
      <c r="L47" s="160">
        <v>1100</v>
      </c>
      <c r="M47" s="151">
        <v>20197</v>
      </c>
    </row>
    <row r="48" spans="1:14" x14ac:dyDescent="0.3">
      <c r="A48" s="308">
        <f t="shared" ref="A48:A60" si="4">A47+1</f>
        <v>28</v>
      </c>
      <c r="B48" s="78" t="s">
        <v>42</v>
      </c>
      <c r="C48" s="157">
        <v>2412.16</v>
      </c>
      <c r="D48" s="157">
        <v>2412.16</v>
      </c>
      <c r="E48" s="79" t="s">
        <v>23</v>
      </c>
      <c r="F48" s="287" t="s">
        <v>19</v>
      </c>
      <c r="G48" s="293" t="s">
        <v>96</v>
      </c>
      <c r="H48" s="294">
        <v>45072</v>
      </c>
      <c r="I48" s="83" t="s">
        <v>45</v>
      </c>
      <c r="J48" s="159"/>
      <c r="K48" s="296"/>
      <c r="L48" s="160">
        <v>1500</v>
      </c>
      <c r="M48" s="282">
        <v>20197</v>
      </c>
    </row>
    <row r="49" spans="1:17" x14ac:dyDescent="0.3">
      <c r="A49" s="308">
        <f t="shared" si="4"/>
        <v>29</v>
      </c>
      <c r="B49" s="78" t="s">
        <v>42</v>
      </c>
      <c r="C49" s="90">
        <v>1384</v>
      </c>
      <c r="D49" s="90">
        <v>1384</v>
      </c>
      <c r="E49" s="79" t="s">
        <v>23</v>
      </c>
      <c r="F49" s="287" t="s">
        <v>19</v>
      </c>
      <c r="G49" s="293" t="s">
        <v>97</v>
      </c>
      <c r="H49" s="289">
        <v>45072</v>
      </c>
      <c r="I49" s="83" t="s">
        <v>45</v>
      </c>
      <c r="J49" s="82"/>
      <c r="K49" s="96"/>
      <c r="L49" s="99">
        <v>1200</v>
      </c>
      <c r="M49" s="151">
        <v>20197</v>
      </c>
    </row>
    <row r="50" spans="1:17" x14ac:dyDescent="0.3">
      <c r="A50" s="308">
        <f t="shared" si="4"/>
        <v>30</v>
      </c>
      <c r="B50" s="78" t="s">
        <v>42</v>
      </c>
      <c r="C50" s="90">
        <v>336</v>
      </c>
      <c r="D50" s="90">
        <v>336</v>
      </c>
      <c r="E50" s="79" t="s">
        <v>23</v>
      </c>
      <c r="F50" s="287" t="s">
        <v>19</v>
      </c>
      <c r="G50" s="293" t="s">
        <v>98</v>
      </c>
      <c r="H50" s="294">
        <v>45072</v>
      </c>
      <c r="I50" s="83" t="s">
        <v>45</v>
      </c>
      <c r="J50" s="82"/>
      <c r="K50" s="96"/>
      <c r="L50" s="99">
        <v>1600</v>
      </c>
      <c r="M50" s="84">
        <v>20197</v>
      </c>
      <c r="N50" s="60"/>
      <c r="O50" s="61"/>
      <c r="P50" s="62"/>
      <c r="Q50" s="60"/>
    </row>
    <row r="51" spans="1:17" ht="30.6" x14ac:dyDescent="0.3">
      <c r="A51" s="308">
        <f t="shared" si="4"/>
        <v>31</v>
      </c>
      <c r="B51" s="78" t="s">
        <v>99</v>
      </c>
      <c r="C51" s="30">
        <v>54.9</v>
      </c>
      <c r="D51" s="30">
        <v>54.9</v>
      </c>
      <c r="E51" s="79" t="s">
        <v>18</v>
      </c>
      <c r="F51" s="80" t="s">
        <v>19</v>
      </c>
      <c r="G51" s="78" t="s">
        <v>100</v>
      </c>
      <c r="H51" s="93">
        <v>43899</v>
      </c>
      <c r="I51" s="95" t="s">
        <v>101</v>
      </c>
      <c r="J51" s="284"/>
      <c r="K51" s="156"/>
      <c r="L51" s="99">
        <v>3010</v>
      </c>
      <c r="M51" s="151">
        <v>20198</v>
      </c>
      <c r="N51" s="32"/>
    </row>
    <row r="52" spans="1:17" ht="60.6" x14ac:dyDescent="0.3">
      <c r="A52" s="308">
        <f t="shared" si="4"/>
        <v>32</v>
      </c>
      <c r="B52" s="78" t="s">
        <v>99</v>
      </c>
      <c r="C52" s="30">
        <v>413</v>
      </c>
      <c r="D52" s="30">
        <v>413</v>
      </c>
      <c r="E52" s="79" t="s">
        <v>18</v>
      </c>
      <c r="F52" s="80" t="s">
        <v>43</v>
      </c>
      <c r="G52" s="299" t="s">
        <v>102</v>
      </c>
      <c r="H52" s="93">
        <v>44235</v>
      </c>
      <c r="I52" s="95" t="s">
        <v>103</v>
      </c>
      <c r="J52" s="284"/>
      <c r="K52" s="156"/>
      <c r="L52" s="99">
        <v>3010</v>
      </c>
      <c r="M52" s="151">
        <v>20198</v>
      </c>
      <c r="N52" s="32"/>
    </row>
    <row r="53" spans="1:17" ht="45.6" x14ac:dyDescent="0.3">
      <c r="A53" s="308">
        <f t="shared" si="4"/>
        <v>33</v>
      </c>
      <c r="B53" s="78" t="s">
        <v>99</v>
      </c>
      <c r="C53" s="30">
        <v>206.5</v>
      </c>
      <c r="D53" s="30">
        <v>206.5</v>
      </c>
      <c r="E53" s="79" t="s">
        <v>18</v>
      </c>
      <c r="F53" s="80" t="s">
        <v>43</v>
      </c>
      <c r="G53" s="78" t="s">
        <v>104</v>
      </c>
      <c r="H53" s="93">
        <v>44476</v>
      </c>
      <c r="I53" s="95" t="s">
        <v>105</v>
      </c>
      <c r="J53" s="284"/>
      <c r="K53" s="156"/>
      <c r="L53" s="99">
        <v>3010</v>
      </c>
      <c r="M53" s="281">
        <v>20198</v>
      </c>
      <c r="O53" s="32"/>
    </row>
    <row r="54" spans="1:17" ht="30.6" x14ac:dyDescent="0.3">
      <c r="A54" s="308">
        <f t="shared" si="4"/>
        <v>34</v>
      </c>
      <c r="B54" s="78" t="s">
        <v>99</v>
      </c>
      <c r="C54" s="30">
        <v>1031.5</v>
      </c>
      <c r="D54" s="30">
        <v>1031.5</v>
      </c>
      <c r="E54" s="79" t="s">
        <v>18</v>
      </c>
      <c r="F54" s="80" t="s">
        <v>19</v>
      </c>
      <c r="G54" s="78" t="s">
        <v>106</v>
      </c>
      <c r="H54" s="81">
        <v>44476</v>
      </c>
      <c r="I54" s="77" t="s">
        <v>107</v>
      </c>
      <c r="J54" s="86"/>
      <c r="K54" s="86"/>
      <c r="L54" s="87">
        <v>3010</v>
      </c>
      <c r="M54" s="281">
        <v>20198</v>
      </c>
    </row>
    <row r="55" spans="1:17" ht="30.6" x14ac:dyDescent="0.3">
      <c r="A55" s="308">
        <f t="shared" si="4"/>
        <v>35</v>
      </c>
      <c r="B55" s="149" t="s">
        <v>99</v>
      </c>
      <c r="C55" s="89">
        <v>2950</v>
      </c>
      <c r="D55" s="89">
        <v>2950</v>
      </c>
      <c r="E55" s="79" t="s">
        <v>18</v>
      </c>
      <c r="F55" s="80" t="s">
        <v>19</v>
      </c>
      <c r="G55" s="164" t="s">
        <v>108</v>
      </c>
      <c r="H55" s="162">
        <v>44476</v>
      </c>
      <c r="I55" s="150" t="s">
        <v>109</v>
      </c>
      <c r="J55" s="86"/>
      <c r="K55" s="86"/>
      <c r="L55" s="87">
        <v>3010</v>
      </c>
      <c r="M55" s="101">
        <v>20198</v>
      </c>
    </row>
    <row r="56" spans="1:17" ht="45.6" x14ac:dyDescent="0.3">
      <c r="A56" s="308">
        <f t="shared" si="4"/>
        <v>36</v>
      </c>
      <c r="B56" s="78" t="s">
        <v>99</v>
      </c>
      <c r="C56" s="30">
        <v>82537.460000000006</v>
      </c>
      <c r="D56" s="30">
        <v>10000</v>
      </c>
      <c r="E56" s="79" t="s">
        <v>110</v>
      </c>
      <c r="F56" s="287" t="s">
        <v>19</v>
      </c>
      <c r="G56" s="293" t="s">
        <v>111</v>
      </c>
      <c r="H56" s="294">
        <v>44477</v>
      </c>
      <c r="I56" s="95" t="s">
        <v>112</v>
      </c>
      <c r="J56" s="284"/>
      <c r="K56" s="156"/>
      <c r="L56" s="99">
        <v>3070</v>
      </c>
      <c r="M56" s="281">
        <v>20198</v>
      </c>
      <c r="N56" s="32"/>
    </row>
    <row r="57" spans="1:17" x14ac:dyDescent="0.3">
      <c r="A57" s="308">
        <f t="shared" si="4"/>
        <v>37</v>
      </c>
      <c r="B57" s="88" t="s">
        <v>113</v>
      </c>
      <c r="C57" s="215">
        <v>23.9</v>
      </c>
      <c r="D57" s="90">
        <v>23.9</v>
      </c>
      <c r="E57" s="83" t="s">
        <v>23</v>
      </c>
      <c r="F57" s="80" t="s">
        <v>19</v>
      </c>
      <c r="G57" s="76" t="s">
        <v>114</v>
      </c>
      <c r="H57" s="81">
        <v>44958</v>
      </c>
      <c r="I57" s="272">
        <v>10078823</v>
      </c>
      <c r="J57" s="77"/>
      <c r="K57" s="103"/>
      <c r="L57" s="92">
        <v>3110</v>
      </c>
      <c r="M57" s="281">
        <v>20199</v>
      </c>
      <c r="N57" s="32"/>
    </row>
    <row r="58" spans="1:17" x14ac:dyDescent="0.3">
      <c r="A58" s="308">
        <f t="shared" si="4"/>
        <v>38</v>
      </c>
      <c r="B58" s="88" t="s">
        <v>113</v>
      </c>
      <c r="C58" s="215">
        <v>2393.1799999999998</v>
      </c>
      <c r="D58" s="90">
        <v>2393.1799999999998</v>
      </c>
      <c r="E58" s="83" t="s">
        <v>23</v>
      </c>
      <c r="F58" s="80" t="s">
        <v>19</v>
      </c>
      <c r="G58" s="78" t="s">
        <v>115</v>
      </c>
      <c r="H58" s="81">
        <v>44968</v>
      </c>
      <c r="I58" s="272">
        <v>10078945</v>
      </c>
      <c r="J58" s="77"/>
      <c r="K58" s="103"/>
      <c r="L58" s="92">
        <v>3110</v>
      </c>
      <c r="M58" s="101">
        <v>20199</v>
      </c>
    </row>
    <row r="59" spans="1:17" ht="30.6" x14ac:dyDescent="0.3">
      <c r="A59" s="308">
        <f t="shared" si="4"/>
        <v>39</v>
      </c>
      <c r="B59" s="88" t="s">
        <v>113</v>
      </c>
      <c r="C59" s="194">
        <v>1569.4</v>
      </c>
      <c r="D59" s="194">
        <v>1569.4</v>
      </c>
      <c r="E59" s="97" t="s">
        <v>23</v>
      </c>
      <c r="F59" s="80" t="s">
        <v>19</v>
      </c>
      <c r="G59" s="78" t="s">
        <v>116</v>
      </c>
      <c r="H59" s="81">
        <v>44968</v>
      </c>
      <c r="I59" s="77">
        <v>10078962</v>
      </c>
      <c r="J59" s="190"/>
      <c r="K59" s="190"/>
      <c r="L59" s="87">
        <v>3110</v>
      </c>
      <c r="M59" s="101">
        <v>20199</v>
      </c>
    </row>
    <row r="60" spans="1:17" x14ac:dyDescent="0.3">
      <c r="A60" s="316">
        <f t="shared" si="4"/>
        <v>40</v>
      </c>
      <c r="B60" s="88" t="s">
        <v>113</v>
      </c>
      <c r="C60" s="194">
        <v>389.4</v>
      </c>
      <c r="D60" s="194">
        <v>389.4</v>
      </c>
      <c r="E60" s="97" t="s">
        <v>23</v>
      </c>
      <c r="F60" s="80" t="s">
        <v>19</v>
      </c>
      <c r="G60" s="164" t="s">
        <v>117</v>
      </c>
      <c r="H60" s="81">
        <v>44968</v>
      </c>
      <c r="I60" s="77">
        <v>10079030</v>
      </c>
      <c r="J60" s="190"/>
      <c r="K60" s="190"/>
      <c r="L60" s="87">
        <v>3110</v>
      </c>
      <c r="M60" s="101">
        <v>20199</v>
      </c>
    </row>
    <row r="61" spans="1:17" x14ac:dyDescent="0.3">
      <c r="A61" s="311"/>
      <c r="B61" s="107" t="s">
        <v>73</v>
      </c>
      <c r="C61" s="108">
        <f>SUM(C41:C60)</f>
        <v>107748.36999999998</v>
      </c>
      <c r="D61" s="108">
        <f>SUM(D41:D60)</f>
        <v>35210.910000000003</v>
      </c>
      <c r="E61" s="366"/>
      <c r="F61" s="367"/>
      <c r="G61" s="367"/>
      <c r="H61" s="367"/>
      <c r="I61" s="367"/>
      <c r="J61" s="367"/>
      <c r="K61" s="367"/>
      <c r="L61" s="367"/>
      <c r="M61" s="106"/>
    </row>
    <row r="62" spans="1:17" ht="24" customHeight="1" x14ac:dyDescent="0.3">
      <c r="A62" s="311"/>
      <c r="B62" s="109" t="s">
        <v>74</v>
      </c>
      <c r="C62" s="110">
        <f>C61+C28</f>
        <v>126352.40999999997</v>
      </c>
      <c r="D62" s="110">
        <f>D61+D28</f>
        <v>53814.950000000004</v>
      </c>
      <c r="E62" s="111"/>
      <c r="F62" s="112"/>
      <c r="G62" s="112"/>
      <c r="H62" s="114"/>
      <c r="I62" s="114"/>
      <c r="J62" s="115"/>
      <c r="K62" s="115"/>
      <c r="L62" s="114"/>
      <c r="M62" s="114"/>
    </row>
    <row r="63" spans="1:17" x14ac:dyDescent="0.3">
      <c r="A63" s="311"/>
      <c r="B63" s="116"/>
      <c r="C63" s="117"/>
      <c r="D63" s="117"/>
      <c r="E63" s="111"/>
      <c r="F63" s="112"/>
      <c r="G63" s="113"/>
      <c r="H63" s="118" t="s">
        <v>75</v>
      </c>
      <c r="I63" s="118"/>
      <c r="J63" s="118"/>
      <c r="K63" s="118"/>
      <c r="L63" s="118" t="s">
        <v>76</v>
      </c>
      <c r="M63" s="106"/>
    </row>
    <row r="64" spans="1:17" x14ac:dyDescent="0.3">
      <c r="A64" s="311"/>
      <c r="B64" s="116"/>
      <c r="C64" s="117"/>
      <c r="D64" s="117"/>
      <c r="E64" s="120"/>
      <c r="F64" s="115"/>
      <c r="G64" s="123"/>
      <c r="H64" s="121" t="s">
        <v>77</v>
      </c>
      <c r="I64" s="121"/>
      <c r="J64" s="121"/>
      <c r="K64" s="121"/>
      <c r="L64" s="121" t="s">
        <v>78</v>
      </c>
      <c r="M64" s="121"/>
    </row>
    <row r="65" spans="1:14" x14ac:dyDescent="0.3">
      <c r="A65" s="312" t="s">
        <v>79</v>
      </c>
      <c r="B65" s="106"/>
      <c r="C65" s="52" t="s">
        <v>80</v>
      </c>
      <c r="D65" s="135"/>
      <c r="E65" s="120"/>
      <c r="F65" s="115"/>
      <c r="G65" s="115"/>
      <c r="H65" s="121"/>
      <c r="I65" s="121"/>
      <c r="J65" s="106"/>
      <c r="K65" s="106"/>
      <c r="L65" s="121"/>
      <c r="M65" s="124"/>
    </row>
    <row r="66" spans="1:14" x14ac:dyDescent="0.3">
      <c r="A66" s="312"/>
      <c r="B66" s="106"/>
      <c r="C66" s="122"/>
      <c r="D66" s="106"/>
      <c r="E66" s="120"/>
      <c r="F66" s="115"/>
      <c r="G66" s="115"/>
      <c r="H66" s="125"/>
      <c r="I66" s="126"/>
      <c r="J66" s="106"/>
      <c r="K66" s="106"/>
      <c r="L66" s="125"/>
      <c r="M66" s="127"/>
    </row>
    <row r="67" spans="1:14" x14ac:dyDescent="0.3">
      <c r="A67" s="312"/>
      <c r="B67" s="106"/>
      <c r="C67" s="122"/>
      <c r="D67" s="106"/>
      <c r="E67" s="120"/>
      <c r="F67" s="115"/>
      <c r="G67" s="115"/>
      <c r="H67" s="121" t="s">
        <v>76</v>
      </c>
      <c r="I67" s="121"/>
      <c r="J67" s="106"/>
      <c r="K67" s="106"/>
      <c r="L67" s="121" t="s">
        <v>76</v>
      </c>
      <c r="M67" s="124"/>
    </row>
    <row r="68" spans="1:14" x14ac:dyDescent="0.3">
      <c r="A68" s="134" t="s">
        <v>81</v>
      </c>
      <c r="B68" s="106"/>
      <c r="C68" s="106"/>
      <c r="D68" s="106"/>
      <c r="E68" s="128"/>
      <c r="F68" s="106"/>
      <c r="G68" s="106"/>
      <c r="H68" s="121" t="s">
        <v>82</v>
      </c>
      <c r="I68" s="106"/>
      <c r="J68" s="106"/>
      <c r="K68" s="106"/>
      <c r="L68" s="121" t="s">
        <v>83</v>
      </c>
      <c r="M68" s="106"/>
    </row>
    <row r="69" spans="1:14" x14ac:dyDescent="0.3">
      <c r="A69" s="313"/>
      <c r="B69" s="129"/>
      <c r="C69" s="129"/>
      <c r="D69" s="129"/>
      <c r="E69" s="130"/>
      <c r="F69" s="129"/>
      <c r="G69" s="129"/>
      <c r="H69" s="129"/>
      <c r="I69" s="129"/>
      <c r="J69" s="129"/>
      <c r="K69" s="129"/>
      <c r="L69" s="129"/>
      <c r="M69" s="129"/>
    </row>
    <row r="70" spans="1:14" x14ac:dyDescent="0.3">
      <c r="A70" s="313"/>
      <c r="B70" s="129"/>
      <c r="C70" s="129"/>
      <c r="D70" s="129"/>
      <c r="E70" s="130"/>
      <c r="F70" s="129"/>
      <c r="G70" s="129"/>
      <c r="H70" s="129"/>
      <c r="I70" s="129"/>
      <c r="J70" s="129"/>
      <c r="K70" s="129"/>
      <c r="L70" s="129"/>
      <c r="M70" s="129"/>
    </row>
    <row r="71" spans="1:14" x14ac:dyDescent="0.3">
      <c r="A71" s="312" t="s">
        <v>0</v>
      </c>
      <c r="B71" s="131"/>
      <c r="C71" s="131"/>
      <c r="D71" s="131"/>
      <c r="E71" s="132"/>
      <c r="F71" s="131"/>
      <c r="G71" s="106"/>
      <c r="H71" s="106"/>
      <c r="I71" s="106"/>
      <c r="J71" s="106"/>
      <c r="K71" s="106"/>
      <c r="L71" s="106"/>
      <c r="M71" s="133" t="str">
        <f>M36</f>
        <v>Skeda Nru. 254/2023</v>
      </c>
    </row>
    <row r="72" spans="1:14" x14ac:dyDescent="0.3">
      <c r="A72" s="356" t="s">
        <v>2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  <c r="L72" s="356"/>
      <c r="M72" s="356"/>
    </row>
    <row r="73" spans="1:14" ht="16.2" x14ac:dyDescent="0.35">
      <c r="A73" s="134"/>
      <c r="B73" s="165"/>
      <c r="C73" s="106"/>
      <c r="D73" s="352" t="s">
        <v>3</v>
      </c>
      <c r="E73" s="352"/>
      <c r="F73" s="352"/>
      <c r="G73" s="352"/>
      <c r="H73" s="136"/>
      <c r="I73" s="136"/>
      <c r="J73" s="136"/>
      <c r="K73" s="137"/>
      <c r="L73" s="357" t="s">
        <v>4</v>
      </c>
      <c r="M73" s="357"/>
    </row>
    <row r="74" spans="1:14" x14ac:dyDescent="0.3">
      <c r="A74" s="134"/>
      <c r="B74" s="134"/>
      <c r="C74" s="131"/>
      <c r="D74" s="131"/>
      <c r="E74" s="132"/>
      <c r="F74" s="131"/>
      <c r="G74" s="131"/>
      <c r="H74" s="131"/>
      <c r="I74" s="131"/>
      <c r="J74" s="131"/>
      <c r="K74" s="131"/>
      <c r="L74" s="131"/>
      <c r="M74" s="106"/>
    </row>
    <row r="75" spans="1:14" ht="46.8" x14ac:dyDescent="0.3">
      <c r="A75" s="314"/>
      <c r="B75" s="138" t="s">
        <v>5</v>
      </c>
      <c r="C75" s="139" t="s">
        <v>6</v>
      </c>
      <c r="D75" s="140" t="s">
        <v>7</v>
      </c>
      <c r="E75" s="358" t="s">
        <v>8</v>
      </c>
      <c r="F75" s="359"/>
      <c r="G75" s="138" t="s">
        <v>9</v>
      </c>
      <c r="H75" s="139" t="s">
        <v>10</v>
      </c>
      <c r="I75" s="139" t="s">
        <v>11</v>
      </c>
      <c r="J75" s="139" t="s">
        <v>12</v>
      </c>
      <c r="K75" s="139" t="s">
        <v>13</v>
      </c>
      <c r="L75" s="139" t="s">
        <v>14</v>
      </c>
      <c r="M75" s="139" t="s">
        <v>15</v>
      </c>
    </row>
    <row r="76" spans="1:14" x14ac:dyDescent="0.3">
      <c r="A76" s="317"/>
      <c r="B76" s="142" t="s">
        <v>16</v>
      </c>
      <c r="C76" s="143"/>
      <c r="D76" s="144"/>
      <c r="E76" s="145"/>
      <c r="F76" s="143"/>
      <c r="G76" s="142"/>
      <c r="H76" s="143"/>
      <c r="I76" s="143"/>
      <c r="J76" s="143"/>
      <c r="K76" s="143"/>
      <c r="L76" s="143"/>
      <c r="M76" s="143"/>
    </row>
    <row r="77" spans="1:14" s="154" customFormat="1" x14ac:dyDescent="0.3">
      <c r="A77" s="315">
        <v>41</v>
      </c>
      <c r="B77" s="88" t="s">
        <v>113</v>
      </c>
      <c r="C77" s="215">
        <v>193.4</v>
      </c>
      <c r="D77" s="90">
        <v>193.4</v>
      </c>
      <c r="E77" s="83" t="s">
        <v>23</v>
      </c>
      <c r="F77" s="80" t="s">
        <v>19</v>
      </c>
      <c r="G77" s="78" t="s">
        <v>118</v>
      </c>
      <c r="H77" s="81">
        <v>44978</v>
      </c>
      <c r="I77" s="272">
        <v>10079306</v>
      </c>
      <c r="J77" s="77"/>
      <c r="K77" s="103"/>
      <c r="L77" s="92">
        <v>3110</v>
      </c>
      <c r="M77" s="101">
        <v>20199</v>
      </c>
    </row>
    <row r="78" spans="1:14" s="154" customFormat="1" ht="33.75" customHeight="1" x14ac:dyDescent="0.3">
      <c r="A78" s="308">
        <f>A77+1</f>
        <v>42</v>
      </c>
      <c r="B78" s="88" t="s">
        <v>113</v>
      </c>
      <c r="C78" s="194">
        <v>23.9</v>
      </c>
      <c r="D78" s="194">
        <v>23.9</v>
      </c>
      <c r="E78" s="97" t="s">
        <v>23</v>
      </c>
      <c r="F78" s="80" t="s">
        <v>19</v>
      </c>
      <c r="G78" s="76" t="s">
        <v>119</v>
      </c>
      <c r="H78" s="81">
        <v>44987</v>
      </c>
      <c r="I78" s="77">
        <v>10079551</v>
      </c>
      <c r="J78" s="190"/>
      <c r="K78" s="190"/>
      <c r="L78" s="87">
        <v>3110</v>
      </c>
      <c r="M78" s="281">
        <v>20199</v>
      </c>
    </row>
    <row r="79" spans="1:14" s="154" customFormat="1" x14ac:dyDescent="0.3">
      <c r="A79" s="308">
        <f>A78+1</f>
        <v>43</v>
      </c>
      <c r="B79" s="78" t="s">
        <v>113</v>
      </c>
      <c r="C79" s="30">
        <v>460.2</v>
      </c>
      <c r="D79" s="30">
        <v>460.2</v>
      </c>
      <c r="E79" s="79" t="s">
        <v>23</v>
      </c>
      <c r="F79" s="80" t="s">
        <v>43</v>
      </c>
      <c r="G79" s="164" t="s">
        <v>120</v>
      </c>
      <c r="H79" s="93">
        <v>44992</v>
      </c>
      <c r="I79" s="77">
        <v>10079739</v>
      </c>
      <c r="J79" s="82"/>
      <c r="K79" s="82"/>
      <c r="L79" s="87">
        <v>3110</v>
      </c>
      <c r="M79" s="281">
        <v>20199</v>
      </c>
    </row>
    <row r="80" spans="1:14" s="154" customFormat="1" x14ac:dyDescent="0.3">
      <c r="A80" s="308">
        <f t="shared" ref="A80:A92" si="5">A79+1</f>
        <v>44</v>
      </c>
      <c r="B80" s="78" t="s">
        <v>113</v>
      </c>
      <c r="C80" s="30">
        <v>146.71</v>
      </c>
      <c r="D80" s="30">
        <v>146.71</v>
      </c>
      <c r="E80" s="79" t="s">
        <v>23</v>
      </c>
      <c r="F80" s="80" t="s">
        <v>43</v>
      </c>
      <c r="G80" s="78" t="s">
        <v>121</v>
      </c>
      <c r="H80" s="93">
        <v>45003</v>
      </c>
      <c r="I80" s="77">
        <v>10080029</v>
      </c>
      <c r="J80" s="82"/>
      <c r="K80" s="82"/>
      <c r="L80" s="87">
        <v>3110</v>
      </c>
      <c r="M80" s="151">
        <v>20199</v>
      </c>
      <c r="N80" s="155"/>
    </row>
    <row r="81" spans="1:15" s="267" customFormat="1" x14ac:dyDescent="0.3">
      <c r="A81" s="318">
        <f t="shared" si="5"/>
        <v>45</v>
      </c>
      <c r="B81" s="78" t="s">
        <v>122</v>
      </c>
      <c r="C81" s="30">
        <v>250</v>
      </c>
      <c r="D81" s="30">
        <v>250</v>
      </c>
      <c r="E81" s="79" t="s">
        <v>23</v>
      </c>
      <c r="F81" s="80" t="s">
        <v>43</v>
      </c>
      <c r="G81" s="76" t="s">
        <v>123</v>
      </c>
      <c r="H81" s="93">
        <v>44986</v>
      </c>
      <c r="I81" s="77" t="s">
        <v>124</v>
      </c>
      <c r="J81" s="82"/>
      <c r="K81" s="82"/>
      <c r="L81" s="87">
        <v>3380</v>
      </c>
      <c r="M81" s="101">
        <v>20200</v>
      </c>
    </row>
    <row r="82" spans="1:15" s="154" customFormat="1" x14ac:dyDescent="0.3">
      <c r="A82" s="308">
        <v>46</v>
      </c>
      <c r="B82" s="78" t="s">
        <v>122</v>
      </c>
      <c r="C82" s="30">
        <v>250</v>
      </c>
      <c r="D82" s="30">
        <v>250</v>
      </c>
      <c r="E82" s="79" t="s">
        <v>23</v>
      </c>
      <c r="F82" s="80" t="s">
        <v>43</v>
      </c>
      <c r="G82" s="76" t="s">
        <v>125</v>
      </c>
      <c r="H82" s="93">
        <v>45019</v>
      </c>
      <c r="I82" s="77" t="s">
        <v>126</v>
      </c>
      <c r="J82" s="82"/>
      <c r="K82" s="82"/>
      <c r="L82" s="87">
        <v>3380</v>
      </c>
      <c r="M82" s="84">
        <v>20200</v>
      </c>
      <c r="O82" s="155"/>
    </row>
    <row r="83" spans="1:15" s="154" customFormat="1" ht="30.6" x14ac:dyDescent="0.3">
      <c r="A83" s="308">
        <f t="shared" si="5"/>
        <v>47</v>
      </c>
      <c r="B83" s="347" t="s">
        <v>127</v>
      </c>
      <c r="C83" s="30">
        <v>1100.42</v>
      </c>
      <c r="D83" s="30">
        <v>1100.42</v>
      </c>
      <c r="E83" s="79" t="s">
        <v>110</v>
      </c>
      <c r="F83" s="80" t="s">
        <v>19</v>
      </c>
      <c r="G83" s="76" t="s">
        <v>128</v>
      </c>
      <c r="H83" s="93">
        <v>44985</v>
      </c>
      <c r="I83" s="77" t="s">
        <v>129</v>
      </c>
      <c r="J83" s="82"/>
      <c r="K83" s="82"/>
      <c r="L83" s="87">
        <v>3053</v>
      </c>
      <c r="M83" s="281">
        <v>20201</v>
      </c>
      <c r="N83" s="155"/>
    </row>
    <row r="84" spans="1:15" s="154" customFormat="1" ht="45.6" x14ac:dyDescent="0.3">
      <c r="A84" s="308">
        <f t="shared" si="5"/>
        <v>48</v>
      </c>
      <c r="B84" s="347" t="s">
        <v>127</v>
      </c>
      <c r="C84" s="30">
        <v>65</v>
      </c>
      <c r="D84" s="30">
        <v>65</v>
      </c>
      <c r="E84" s="79" t="s">
        <v>18</v>
      </c>
      <c r="F84" s="80" t="s">
        <v>19</v>
      </c>
      <c r="G84" s="78" t="s">
        <v>130</v>
      </c>
      <c r="H84" s="93">
        <v>44965</v>
      </c>
      <c r="I84" s="77" t="s">
        <v>131</v>
      </c>
      <c r="J84" s="82"/>
      <c r="K84" s="82"/>
      <c r="L84" s="87">
        <v>3053</v>
      </c>
      <c r="M84" s="281">
        <v>20201</v>
      </c>
    </row>
    <row r="85" spans="1:15" s="154" customFormat="1" ht="45.6" x14ac:dyDescent="0.3">
      <c r="A85" s="308">
        <f t="shared" si="5"/>
        <v>49</v>
      </c>
      <c r="B85" s="347" t="s">
        <v>127</v>
      </c>
      <c r="C85" s="30">
        <v>354</v>
      </c>
      <c r="D85" s="30">
        <v>354</v>
      </c>
      <c r="E85" s="79" t="s">
        <v>18</v>
      </c>
      <c r="F85" s="80" t="s">
        <v>43</v>
      </c>
      <c r="G85" s="78" t="s">
        <v>132</v>
      </c>
      <c r="H85" s="93">
        <v>44971</v>
      </c>
      <c r="I85" s="77" t="s">
        <v>133</v>
      </c>
      <c r="J85" s="82"/>
      <c r="K85" s="82"/>
      <c r="L85" s="87">
        <v>3053</v>
      </c>
      <c r="M85" s="151">
        <v>20201</v>
      </c>
    </row>
    <row r="86" spans="1:15" s="154" customFormat="1" ht="30.6" x14ac:dyDescent="0.3">
      <c r="A86" s="308">
        <f t="shared" si="5"/>
        <v>50</v>
      </c>
      <c r="B86" s="347" t="s">
        <v>127</v>
      </c>
      <c r="C86" s="30">
        <v>1100.42</v>
      </c>
      <c r="D86" s="30">
        <v>1100.42</v>
      </c>
      <c r="E86" s="79" t="s">
        <v>110</v>
      </c>
      <c r="F86" s="80" t="s">
        <v>19</v>
      </c>
      <c r="G86" s="76" t="s">
        <v>134</v>
      </c>
      <c r="H86" s="93">
        <v>45016</v>
      </c>
      <c r="I86" s="77" t="s">
        <v>135</v>
      </c>
      <c r="J86" s="82"/>
      <c r="K86" s="82"/>
      <c r="L86" s="87">
        <v>3053</v>
      </c>
      <c r="M86" s="101">
        <v>20201</v>
      </c>
    </row>
    <row r="87" spans="1:15" s="154" customFormat="1" ht="30.6" x14ac:dyDescent="0.3">
      <c r="A87" s="308">
        <v>51</v>
      </c>
      <c r="B87" s="347" t="s">
        <v>127</v>
      </c>
      <c r="C87" s="30">
        <v>25.5</v>
      </c>
      <c r="D87" s="30">
        <v>25.5</v>
      </c>
      <c r="E87" s="79" t="s">
        <v>18</v>
      </c>
      <c r="F87" s="80" t="s">
        <v>43</v>
      </c>
      <c r="G87" s="76" t="s">
        <v>136</v>
      </c>
      <c r="H87" s="93">
        <v>45009</v>
      </c>
      <c r="I87" s="77" t="s">
        <v>137</v>
      </c>
      <c r="J87" s="82"/>
      <c r="K87" s="82"/>
      <c r="L87" s="87">
        <v>3053</v>
      </c>
      <c r="M87" s="101">
        <v>20201</v>
      </c>
      <c r="O87" s="155"/>
    </row>
    <row r="88" spans="1:15" s="154" customFormat="1" ht="30.6" x14ac:dyDescent="0.3">
      <c r="A88" s="308">
        <f t="shared" si="5"/>
        <v>52</v>
      </c>
      <c r="B88" s="347" t="s">
        <v>127</v>
      </c>
      <c r="C88" s="30">
        <v>240</v>
      </c>
      <c r="D88" s="30">
        <v>240</v>
      </c>
      <c r="E88" s="79" t="s">
        <v>18</v>
      </c>
      <c r="F88" s="80" t="s">
        <v>19</v>
      </c>
      <c r="G88" s="78" t="s">
        <v>138</v>
      </c>
      <c r="H88" s="300">
        <v>45016</v>
      </c>
      <c r="I88" s="301" t="s">
        <v>139</v>
      </c>
      <c r="J88" s="302"/>
      <c r="K88" s="303"/>
      <c r="L88" s="304">
        <v>3053</v>
      </c>
      <c r="M88" s="101">
        <v>20201</v>
      </c>
      <c r="O88" s="155"/>
    </row>
    <row r="89" spans="1:15" s="154" customFormat="1" ht="30.6" x14ac:dyDescent="0.3">
      <c r="A89" s="308">
        <f t="shared" si="5"/>
        <v>53</v>
      </c>
      <c r="B89" s="78" t="s">
        <v>140</v>
      </c>
      <c r="C89" s="188">
        <v>848.42</v>
      </c>
      <c r="D89" s="188">
        <v>848.42</v>
      </c>
      <c r="E89" s="79" t="s">
        <v>23</v>
      </c>
      <c r="F89" s="80" t="s">
        <v>19</v>
      </c>
      <c r="G89" s="164" t="s">
        <v>141</v>
      </c>
      <c r="H89" s="93">
        <v>45015</v>
      </c>
      <c r="I89" s="77">
        <v>15023</v>
      </c>
      <c r="J89" s="83"/>
      <c r="K89" s="103" t="s">
        <v>142</v>
      </c>
      <c r="L89" s="92">
        <v>2610</v>
      </c>
      <c r="M89" s="101">
        <v>20202</v>
      </c>
      <c r="N89" s="155"/>
    </row>
    <row r="90" spans="1:15" s="154" customFormat="1" x14ac:dyDescent="0.3">
      <c r="A90" s="308">
        <f t="shared" si="5"/>
        <v>54</v>
      </c>
      <c r="B90" s="78" t="s">
        <v>143</v>
      </c>
      <c r="C90" s="188">
        <v>1057.28</v>
      </c>
      <c r="D90" s="188">
        <v>1057.28</v>
      </c>
      <c r="E90" s="79" t="s">
        <v>23</v>
      </c>
      <c r="F90" s="80" t="s">
        <v>19</v>
      </c>
      <c r="G90" s="78" t="s">
        <v>144</v>
      </c>
      <c r="H90" s="81">
        <v>44985</v>
      </c>
      <c r="I90" s="77">
        <v>848000</v>
      </c>
      <c r="J90" s="77"/>
      <c r="K90" s="219"/>
      <c r="L90" s="82">
        <v>2730</v>
      </c>
      <c r="M90" s="101">
        <v>20203</v>
      </c>
    </row>
    <row r="91" spans="1:15" s="154" customFormat="1" x14ac:dyDescent="0.3">
      <c r="A91" s="308">
        <v>55</v>
      </c>
      <c r="B91" s="78" t="s">
        <v>143</v>
      </c>
      <c r="C91" s="30">
        <v>24.06</v>
      </c>
      <c r="D91" s="30">
        <v>24.06</v>
      </c>
      <c r="E91" s="79" t="s">
        <v>23</v>
      </c>
      <c r="F91" s="80" t="s">
        <v>43</v>
      </c>
      <c r="G91" s="85" t="s">
        <v>145</v>
      </c>
      <c r="H91" s="300">
        <v>45006</v>
      </c>
      <c r="I91" s="301">
        <v>658718</v>
      </c>
      <c r="J91" s="302"/>
      <c r="K91" s="303"/>
      <c r="L91" s="92">
        <v>2750</v>
      </c>
      <c r="M91" s="151">
        <v>20203</v>
      </c>
    </row>
    <row r="92" spans="1:15" x14ac:dyDescent="0.3">
      <c r="A92" s="308">
        <f t="shared" si="5"/>
        <v>56</v>
      </c>
      <c r="B92" s="78" t="s">
        <v>143</v>
      </c>
      <c r="C92" s="30">
        <v>1170.56</v>
      </c>
      <c r="D92" s="30">
        <v>1170.56</v>
      </c>
      <c r="E92" s="79" t="s">
        <v>23</v>
      </c>
      <c r="F92" s="80" t="s">
        <v>43</v>
      </c>
      <c r="G92" s="78" t="s">
        <v>146</v>
      </c>
      <c r="H92" s="300">
        <v>45016</v>
      </c>
      <c r="I92" s="301">
        <v>848436</v>
      </c>
      <c r="J92" s="302"/>
      <c r="K92" s="303"/>
      <c r="L92" s="92">
        <v>2730</v>
      </c>
      <c r="M92" s="151">
        <v>20203</v>
      </c>
      <c r="N92" s="32">
        <f>SUM(D78:D96)</f>
        <v>8775.5499999999993</v>
      </c>
    </row>
    <row r="93" spans="1:15" x14ac:dyDescent="0.3">
      <c r="A93" s="308">
        <v>57</v>
      </c>
      <c r="B93" s="78" t="s">
        <v>147</v>
      </c>
      <c r="C93" s="188">
        <v>92.04</v>
      </c>
      <c r="D93" s="188">
        <v>92.04</v>
      </c>
      <c r="E93" s="79" t="s">
        <v>23</v>
      </c>
      <c r="F93" s="80" t="s">
        <v>43</v>
      </c>
      <c r="G93" s="164" t="s">
        <v>148</v>
      </c>
      <c r="H93" s="93">
        <v>44985</v>
      </c>
      <c r="I93" s="77">
        <v>94152</v>
      </c>
      <c r="J93" s="83"/>
      <c r="K93" s="103"/>
      <c r="L93" s="82">
        <v>3092</v>
      </c>
      <c r="M93" s="84">
        <v>20204</v>
      </c>
    </row>
    <row r="94" spans="1:15" x14ac:dyDescent="0.3">
      <c r="A94" s="308">
        <v>58</v>
      </c>
      <c r="B94" s="78" t="s">
        <v>147</v>
      </c>
      <c r="C94" s="188">
        <v>92.04</v>
      </c>
      <c r="D94" s="188">
        <v>92.04</v>
      </c>
      <c r="E94" s="79" t="s">
        <v>23</v>
      </c>
      <c r="F94" s="80" t="s">
        <v>19</v>
      </c>
      <c r="G94" s="164" t="s">
        <v>149</v>
      </c>
      <c r="H94" s="81">
        <v>45016</v>
      </c>
      <c r="I94" s="77">
        <v>94700</v>
      </c>
      <c r="J94" s="77"/>
      <c r="K94" s="219"/>
      <c r="L94" s="92">
        <v>3092</v>
      </c>
      <c r="M94" s="151">
        <v>20204</v>
      </c>
      <c r="N94" s="32"/>
    </row>
    <row r="95" spans="1:15" x14ac:dyDescent="0.3">
      <c r="A95" s="308">
        <v>59</v>
      </c>
      <c r="B95" s="78" t="s">
        <v>150</v>
      </c>
      <c r="C95" s="188">
        <v>590</v>
      </c>
      <c r="D95" s="188">
        <v>590</v>
      </c>
      <c r="E95" s="79" t="s">
        <v>18</v>
      </c>
      <c r="F95" s="80" t="s">
        <v>43</v>
      </c>
      <c r="G95" s="78" t="s">
        <v>151</v>
      </c>
      <c r="H95" s="81">
        <v>44936</v>
      </c>
      <c r="I95" s="77" t="s">
        <v>152</v>
      </c>
      <c r="J95" s="77"/>
      <c r="K95" s="219"/>
      <c r="L95" s="92">
        <v>3010</v>
      </c>
      <c r="M95" s="151">
        <v>20205</v>
      </c>
    </row>
    <row r="96" spans="1:15" x14ac:dyDescent="0.3">
      <c r="A96" s="308">
        <v>60</v>
      </c>
      <c r="B96" s="88" t="s">
        <v>150</v>
      </c>
      <c r="C96" s="215">
        <v>885</v>
      </c>
      <c r="D96" s="90">
        <v>885</v>
      </c>
      <c r="E96" s="83" t="s">
        <v>23</v>
      </c>
      <c r="F96" s="80" t="s">
        <v>43</v>
      </c>
      <c r="G96" s="164" t="s">
        <v>153</v>
      </c>
      <c r="H96" s="81">
        <v>44945</v>
      </c>
      <c r="I96" s="272" t="s">
        <v>154</v>
      </c>
      <c r="J96" s="77"/>
      <c r="K96" s="103"/>
      <c r="L96" s="82">
        <v>3010</v>
      </c>
      <c r="M96" s="151">
        <v>20205</v>
      </c>
    </row>
    <row r="97" spans="1:15" x14ac:dyDescent="0.3">
      <c r="A97" s="311"/>
      <c r="B97" s="107" t="s">
        <v>73</v>
      </c>
      <c r="C97" s="108">
        <f>SUM(C77:C96)</f>
        <v>8968.9500000000007</v>
      </c>
      <c r="D97" s="108">
        <f>SUM(D77:D96)</f>
        <v>8968.9500000000007</v>
      </c>
      <c r="E97" s="366"/>
      <c r="F97" s="367"/>
      <c r="G97" s="367"/>
      <c r="H97" s="367"/>
      <c r="I97" s="367"/>
      <c r="J97" s="367"/>
      <c r="K97" s="367"/>
      <c r="L97" s="367"/>
      <c r="M97" s="106"/>
    </row>
    <row r="98" spans="1:15" x14ac:dyDescent="0.3">
      <c r="A98" s="311"/>
      <c r="B98" s="109" t="s">
        <v>74</v>
      </c>
      <c r="C98" s="110">
        <f>C97+C62</f>
        <v>135321.35999999999</v>
      </c>
      <c r="D98" s="110">
        <f>D97+D62</f>
        <v>62783.900000000009</v>
      </c>
      <c r="E98" s="111"/>
      <c r="F98" s="112"/>
      <c r="G98" s="112"/>
      <c r="H98" s="114"/>
      <c r="I98" s="114"/>
      <c r="J98" s="115"/>
      <c r="K98" s="115"/>
      <c r="L98" s="114"/>
      <c r="M98" s="114"/>
    </row>
    <row r="99" spans="1:15" x14ac:dyDescent="0.3">
      <c r="A99" s="311"/>
      <c r="B99" s="116"/>
      <c r="C99" s="117"/>
      <c r="D99" s="117"/>
      <c r="E99" s="111"/>
      <c r="F99" s="112"/>
      <c r="G99" s="113"/>
      <c r="H99" s="118" t="s">
        <v>75</v>
      </c>
      <c r="I99" s="118"/>
      <c r="J99" s="118"/>
      <c r="K99" s="118"/>
      <c r="L99" s="118" t="s">
        <v>76</v>
      </c>
      <c r="M99" s="106"/>
    </row>
    <row r="100" spans="1:15" x14ac:dyDescent="0.3">
      <c r="A100" s="311"/>
      <c r="B100" s="116"/>
      <c r="C100" s="117"/>
      <c r="D100" s="117"/>
      <c r="E100" s="120"/>
      <c r="F100" s="115"/>
      <c r="G100" s="123"/>
      <c r="H100" s="121" t="s">
        <v>77</v>
      </c>
      <c r="I100" s="121"/>
      <c r="J100" s="121"/>
      <c r="K100" s="121"/>
      <c r="L100" s="121" t="s">
        <v>78</v>
      </c>
      <c r="M100" s="121"/>
    </row>
    <row r="101" spans="1:15" x14ac:dyDescent="0.3">
      <c r="A101" s="312" t="s">
        <v>79</v>
      </c>
      <c r="B101" s="106"/>
      <c r="C101" s="52" t="s">
        <v>80</v>
      </c>
      <c r="D101" s="106"/>
      <c r="E101" s="120"/>
      <c r="F101" s="115"/>
      <c r="G101" s="123"/>
      <c r="H101" s="121"/>
      <c r="I101" s="121"/>
      <c r="J101" s="106"/>
      <c r="K101" s="106"/>
      <c r="L101" s="121"/>
      <c r="M101" s="124"/>
    </row>
    <row r="102" spans="1:15" x14ac:dyDescent="0.3">
      <c r="A102" s="312"/>
      <c r="B102" s="106"/>
      <c r="C102" s="147"/>
      <c r="D102" s="106"/>
      <c r="E102" s="120"/>
      <c r="F102" s="115"/>
      <c r="G102" s="115"/>
      <c r="H102" s="125"/>
      <c r="I102" s="126"/>
      <c r="J102" s="106"/>
      <c r="K102" s="106"/>
      <c r="L102" s="125"/>
      <c r="M102" s="127"/>
    </row>
    <row r="103" spans="1:15" x14ac:dyDescent="0.3">
      <c r="A103" s="312"/>
      <c r="B103" s="106"/>
      <c r="C103" s="122"/>
      <c r="D103" s="106"/>
      <c r="E103" s="120"/>
      <c r="F103" s="115"/>
      <c r="G103" s="115"/>
      <c r="H103" s="121" t="s">
        <v>76</v>
      </c>
      <c r="I103" s="121"/>
      <c r="J103" s="106"/>
      <c r="K103" s="106"/>
      <c r="L103" s="121" t="s">
        <v>76</v>
      </c>
      <c r="M103" s="124"/>
    </row>
    <row r="104" spans="1:15" x14ac:dyDescent="0.3">
      <c r="A104" s="134" t="s">
        <v>81</v>
      </c>
      <c r="B104" s="106"/>
      <c r="C104" s="106"/>
      <c r="D104" s="106"/>
      <c r="E104" s="128"/>
      <c r="F104" s="106"/>
      <c r="G104" s="106"/>
      <c r="H104" s="121" t="s">
        <v>82</v>
      </c>
      <c r="I104" s="106"/>
      <c r="J104" s="106"/>
      <c r="K104" s="106"/>
      <c r="L104" s="121" t="s">
        <v>83</v>
      </c>
      <c r="M104" s="106"/>
    </row>
    <row r="105" spans="1:15" x14ac:dyDescent="0.3">
      <c r="A105" s="134"/>
      <c r="B105" s="106"/>
      <c r="C105" s="106"/>
      <c r="D105" s="106"/>
      <c r="E105" s="128"/>
      <c r="F105" s="106"/>
      <c r="G105" s="106"/>
      <c r="H105" s="121"/>
      <c r="I105" s="106"/>
      <c r="J105" s="106"/>
      <c r="K105" s="106"/>
      <c r="L105" s="121"/>
      <c r="M105" s="106"/>
    </row>
    <row r="106" spans="1:15" x14ac:dyDescent="0.3">
      <c r="A106" s="312" t="s">
        <v>0</v>
      </c>
      <c r="B106" s="131"/>
      <c r="C106" s="131"/>
      <c r="D106" s="131"/>
      <c r="E106" s="132"/>
      <c r="F106" s="131"/>
      <c r="G106" s="106"/>
      <c r="H106" s="106"/>
      <c r="I106" s="106"/>
      <c r="J106" s="106"/>
      <c r="K106" s="106"/>
      <c r="L106" s="106"/>
      <c r="M106" s="133" t="str">
        <f>M71</f>
        <v>Skeda Nru. 254/2023</v>
      </c>
    </row>
    <row r="107" spans="1:15" x14ac:dyDescent="0.3">
      <c r="A107" s="356" t="s">
        <v>2</v>
      </c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</row>
    <row r="108" spans="1:15" ht="16.2" x14ac:dyDescent="0.35">
      <c r="A108" s="134"/>
      <c r="B108" s="134"/>
      <c r="C108" s="135"/>
      <c r="D108" s="352" t="s">
        <v>3</v>
      </c>
      <c r="E108" s="352"/>
      <c r="F108" s="352"/>
      <c r="G108" s="352"/>
      <c r="H108" s="136"/>
      <c r="I108" s="136"/>
      <c r="J108" s="136"/>
      <c r="K108" s="137"/>
      <c r="L108" s="357" t="s">
        <v>4</v>
      </c>
      <c r="M108" s="357"/>
    </row>
    <row r="109" spans="1:15" x14ac:dyDescent="0.3">
      <c r="A109" s="134"/>
      <c r="B109" s="134"/>
      <c r="C109" s="148"/>
      <c r="D109" s="131"/>
      <c r="E109" s="132"/>
      <c r="F109" s="131"/>
      <c r="G109" s="131"/>
      <c r="H109" s="131"/>
      <c r="I109" s="148"/>
      <c r="J109" s="131"/>
      <c r="K109" s="131"/>
      <c r="L109" s="131"/>
      <c r="M109" s="106"/>
    </row>
    <row r="110" spans="1:15" ht="46.8" x14ac:dyDescent="0.3">
      <c r="A110" s="314"/>
      <c r="B110" s="138" t="s">
        <v>5</v>
      </c>
      <c r="C110" s="139" t="s">
        <v>6</v>
      </c>
      <c r="D110" s="140" t="s">
        <v>7</v>
      </c>
      <c r="E110" s="358" t="s">
        <v>8</v>
      </c>
      <c r="F110" s="359"/>
      <c r="G110" s="138" t="s">
        <v>9</v>
      </c>
      <c r="H110" s="139" t="s">
        <v>10</v>
      </c>
      <c r="I110" s="139" t="s">
        <v>11</v>
      </c>
      <c r="J110" s="139" t="s">
        <v>12</v>
      </c>
      <c r="K110" s="139" t="s">
        <v>13</v>
      </c>
      <c r="L110" s="139" t="s">
        <v>14</v>
      </c>
      <c r="M110" s="139" t="s">
        <v>15</v>
      </c>
    </row>
    <row r="111" spans="1:15" x14ac:dyDescent="0.3">
      <c r="A111" s="317"/>
      <c r="B111" s="142" t="s">
        <v>16</v>
      </c>
      <c r="C111" s="143"/>
      <c r="D111" s="144"/>
      <c r="E111" s="145"/>
      <c r="F111" s="143"/>
      <c r="G111" s="142"/>
      <c r="H111" s="143"/>
      <c r="I111" s="143"/>
      <c r="J111" s="143"/>
      <c r="K111" s="143"/>
      <c r="L111" s="143"/>
      <c r="M111" s="143"/>
    </row>
    <row r="112" spans="1:15" ht="30.6" x14ac:dyDescent="0.3">
      <c r="A112" s="315">
        <v>61</v>
      </c>
      <c r="B112" s="78" t="s">
        <v>150</v>
      </c>
      <c r="C112" s="30">
        <v>78.2</v>
      </c>
      <c r="D112" s="30">
        <v>78.2</v>
      </c>
      <c r="E112" s="79" t="s">
        <v>23</v>
      </c>
      <c r="F112" s="80" t="s">
        <v>43</v>
      </c>
      <c r="G112" s="164" t="s">
        <v>155</v>
      </c>
      <c r="H112" s="81">
        <v>44986</v>
      </c>
      <c r="I112" s="77" t="s">
        <v>156</v>
      </c>
      <c r="J112" s="77"/>
      <c r="K112" s="286"/>
      <c r="L112" s="82">
        <v>3010</v>
      </c>
      <c r="M112" s="151">
        <v>20205</v>
      </c>
      <c r="O112" s="32"/>
    </row>
    <row r="113" spans="1:15" ht="30" customHeight="1" x14ac:dyDescent="0.3">
      <c r="A113" s="308">
        <v>62</v>
      </c>
      <c r="B113" s="78" t="s">
        <v>150</v>
      </c>
      <c r="C113" s="89">
        <v>103.75</v>
      </c>
      <c r="D113" s="89">
        <v>103.75</v>
      </c>
      <c r="E113" s="79" t="s">
        <v>23</v>
      </c>
      <c r="F113" s="80" t="s">
        <v>19</v>
      </c>
      <c r="G113" s="164" t="s">
        <v>157</v>
      </c>
      <c r="H113" s="81">
        <v>44987</v>
      </c>
      <c r="I113" s="77" t="s">
        <v>158</v>
      </c>
      <c r="J113" s="77"/>
      <c r="K113" s="286"/>
      <c r="L113" s="87">
        <v>3010</v>
      </c>
      <c r="M113" s="151">
        <v>20205</v>
      </c>
    </row>
    <row r="114" spans="1:15" ht="30.6" x14ac:dyDescent="0.3">
      <c r="A114" s="308">
        <v>63</v>
      </c>
      <c r="B114" s="78" t="s">
        <v>150</v>
      </c>
      <c r="C114" s="30">
        <v>6.02</v>
      </c>
      <c r="D114" s="30">
        <v>6.02</v>
      </c>
      <c r="E114" s="79" t="s">
        <v>23</v>
      </c>
      <c r="F114" s="80" t="s">
        <v>19</v>
      </c>
      <c r="G114" s="164" t="s">
        <v>159</v>
      </c>
      <c r="H114" s="93">
        <v>44987</v>
      </c>
      <c r="I114" s="77" t="s">
        <v>160</v>
      </c>
      <c r="J114" s="82"/>
      <c r="K114" s="86"/>
      <c r="L114" s="82">
        <v>3010</v>
      </c>
      <c r="M114" s="151">
        <v>20205</v>
      </c>
    </row>
    <row r="115" spans="1:15" ht="30.6" x14ac:dyDescent="0.3">
      <c r="A115" s="308">
        <v>64</v>
      </c>
      <c r="B115" s="76" t="s">
        <v>150</v>
      </c>
      <c r="C115" s="89">
        <v>127.03</v>
      </c>
      <c r="D115" s="89">
        <v>127.03</v>
      </c>
      <c r="E115" s="79" t="s">
        <v>23</v>
      </c>
      <c r="F115" s="80" t="s">
        <v>19</v>
      </c>
      <c r="G115" s="164" t="s">
        <v>161</v>
      </c>
      <c r="H115" s="81">
        <v>44987</v>
      </c>
      <c r="I115" s="77" t="s">
        <v>162</v>
      </c>
      <c r="J115" s="77"/>
      <c r="K115" s="286"/>
      <c r="L115" s="82">
        <v>3010</v>
      </c>
      <c r="M115" s="101">
        <v>20205</v>
      </c>
    </row>
    <row r="116" spans="1:15" ht="30.6" x14ac:dyDescent="0.3">
      <c r="A116" s="308">
        <v>65</v>
      </c>
      <c r="B116" s="78" t="s">
        <v>150</v>
      </c>
      <c r="C116" s="188">
        <v>6.98</v>
      </c>
      <c r="D116" s="188">
        <v>6.98</v>
      </c>
      <c r="E116" s="79" t="s">
        <v>163</v>
      </c>
      <c r="F116" s="80" t="s">
        <v>43</v>
      </c>
      <c r="G116" s="164" t="s">
        <v>164</v>
      </c>
      <c r="H116" s="81">
        <v>44987</v>
      </c>
      <c r="I116" s="77" t="s">
        <v>165</v>
      </c>
      <c r="J116" s="77"/>
      <c r="K116" s="219"/>
      <c r="L116" s="92">
        <v>3010</v>
      </c>
      <c r="M116" s="101">
        <v>20205</v>
      </c>
      <c r="N116" s="32"/>
    </row>
    <row r="117" spans="1:15" ht="30.6" x14ac:dyDescent="0.3">
      <c r="A117" s="308">
        <v>66</v>
      </c>
      <c r="B117" s="88" t="s">
        <v>150</v>
      </c>
      <c r="C117" s="215">
        <v>77.83</v>
      </c>
      <c r="D117" s="90">
        <v>77.83</v>
      </c>
      <c r="E117" s="83" t="s">
        <v>23</v>
      </c>
      <c r="F117" s="80" t="s">
        <v>19</v>
      </c>
      <c r="G117" s="164" t="s">
        <v>166</v>
      </c>
      <c r="H117" s="81">
        <v>44988</v>
      </c>
      <c r="I117" s="272" t="s">
        <v>167</v>
      </c>
      <c r="J117" s="77"/>
      <c r="K117" s="103"/>
      <c r="L117" s="92">
        <v>3010</v>
      </c>
      <c r="M117" s="101">
        <v>20205</v>
      </c>
    </row>
    <row r="118" spans="1:15" s="154" customFormat="1" ht="30.6" x14ac:dyDescent="0.3">
      <c r="A118" s="308">
        <v>67</v>
      </c>
      <c r="B118" s="88" t="s">
        <v>150</v>
      </c>
      <c r="C118" s="215">
        <v>29.21</v>
      </c>
      <c r="D118" s="90">
        <v>29.21</v>
      </c>
      <c r="E118" s="83" t="s">
        <v>23</v>
      </c>
      <c r="F118" s="80" t="s">
        <v>19</v>
      </c>
      <c r="G118" s="164" t="s">
        <v>168</v>
      </c>
      <c r="H118" s="81">
        <v>44989</v>
      </c>
      <c r="I118" s="272" t="s">
        <v>169</v>
      </c>
      <c r="J118" s="77"/>
      <c r="K118" s="103"/>
      <c r="L118" s="92">
        <v>3010</v>
      </c>
      <c r="M118" s="105">
        <v>20205</v>
      </c>
      <c r="N118" s="155"/>
    </row>
    <row r="119" spans="1:15" s="154" customFormat="1" ht="30.6" x14ac:dyDescent="0.3">
      <c r="A119" s="308">
        <v>68</v>
      </c>
      <c r="B119" s="88" t="s">
        <v>150</v>
      </c>
      <c r="C119" s="215">
        <v>41.72</v>
      </c>
      <c r="D119" s="90">
        <v>41.72</v>
      </c>
      <c r="E119" s="83" t="s">
        <v>23</v>
      </c>
      <c r="F119" s="80" t="s">
        <v>19</v>
      </c>
      <c r="G119" s="164" t="s">
        <v>170</v>
      </c>
      <c r="H119" s="81">
        <v>44989</v>
      </c>
      <c r="I119" s="272" t="s">
        <v>171</v>
      </c>
      <c r="J119" s="77"/>
      <c r="K119" s="103"/>
      <c r="L119" s="92">
        <v>3010</v>
      </c>
      <c r="M119" s="101">
        <v>20205</v>
      </c>
    </row>
    <row r="120" spans="1:15" s="154" customFormat="1" x14ac:dyDescent="0.3">
      <c r="A120" s="308">
        <v>69</v>
      </c>
      <c r="B120" s="88" t="s">
        <v>172</v>
      </c>
      <c r="C120" s="215">
        <v>231.44</v>
      </c>
      <c r="D120" s="90">
        <v>231.44</v>
      </c>
      <c r="E120" s="83" t="s">
        <v>23</v>
      </c>
      <c r="F120" s="80" t="s">
        <v>19</v>
      </c>
      <c r="G120" s="78" t="s">
        <v>173</v>
      </c>
      <c r="H120" s="81">
        <v>44985</v>
      </c>
      <c r="I120" s="272">
        <v>4038</v>
      </c>
      <c r="J120" s="77"/>
      <c r="K120" s="103"/>
      <c r="L120" s="92">
        <v>3055</v>
      </c>
      <c r="M120" s="84">
        <v>20206</v>
      </c>
      <c r="N120" s="155"/>
    </row>
    <row r="121" spans="1:15" x14ac:dyDescent="0.3">
      <c r="A121" s="308">
        <v>70</v>
      </c>
      <c r="B121" s="88" t="s">
        <v>172</v>
      </c>
      <c r="C121" s="215">
        <v>262.3</v>
      </c>
      <c r="D121" s="90">
        <v>262.3</v>
      </c>
      <c r="E121" s="83" t="s">
        <v>23</v>
      </c>
      <c r="F121" s="80" t="s">
        <v>19</v>
      </c>
      <c r="G121" s="78" t="s">
        <v>174</v>
      </c>
      <c r="H121" s="81">
        <v>45016</v>
      </c>
      <c r="I121" s="272">
        <v>4069</v>
      </c>
      <c r="J121" s="77"/>
      <c r="K121" s="103"/>
      <c r="L121" s="82">
        <v>3055</v>
      </c>
      <c r="M121" s="151">
        <v>20206</v>
      </c>
      <c r="N121" s="32">
        <f>SUM(D112:D131)</f>
        <v>6822.5399999999991</v>
      </c>
    </row>
    <row r="122" spans="1:15" x14ac:dyDescent="0.3">
      <c r="A122" s="308">
        <f t="shared" ref="A122" si="6">A121+1</f>
        <v>71</v>
      </c>
      <c r="B122" s="78" t="s">
        <v>175</v>
      </c>
      <c r="C122" s="30">
        <v>211.37</v>
      </c>
      <c r="D122" s="30">
        <v>211.37</v>
      </c>
      <c r="E122" s="79" t="s">
        <v>23</v>
      </c>
      <c r="F122" s="80" t="s">
        <v>19</v>
      </c>
      <c r="G122" s="85" t="s">
        <v>176</v>
      </c>
      <c r="H122" s="93">
        <v>44985</v>
      </c>
      <c r="I122" s="77">
        <v>511818</v>
      </c>
      <c r="J122" s="82"/>
      <c r="K122" s="86"/>
      <c r="L122" s="87">
        <v>2670</v>
      </c>
      <c r="M122" s="84">
        <v>20207</v>
      </c>
    </row>
    <row r="123" spans="1:15" x14ac:dyDescent="0.3">
      <c r="A123" s="308">
        <v>72</v>
      </c>
      <c r="B123" s="78" t="s">
        <v>175</v>
      </c>
      <c r="C123" s="30">
        <v>232.71</v>
      </c>
      <c r="D123" s="30">
        <v>232.71</v>
      </c>
      <c r="E123" s="79" t="s">
        <v>23</v>
      </c>
      <c r="F123" s="80" t="s">
        <v>19</v>
      </c>
      <c r="G123" s="85" t="s">
        <v>177</v>
      </c>
      <c r="H123" s="93">
        <v>45016</v>
      </c>
      <c r="I123" s="77">
        <v>517074</v>
      </c>
      <c r="J123" s="82"/>
      <c r="K123" s="86"/>
      <c r="L123" s="92">
        <v>2670</v>
      </c>
      <c r="M123" s="101">
        <v>20207</v>
      </c>
    </row>
    <row r="124" spans="1:15" x14ac:dyDescent="0.3">
      <c r="A124" s="308">
        <v>73</v>
      </c>
      <c r="B124" s="348" t="s">
        <v>178</v>
      </c>
      <c r="C124" s="215">
        <v>1789.33</v>
      </c>
      <c r="D124" s="90">
        <v>1789.33</v>
      </c>
      <c r="E124" s="83" t="s">
        <v>110</v>
      </c>
      <c r="F124" s="80" t="s">
        <v>19</v>
      </c>
      <c r="G124" s="88" t="s">
        <v>179</v>
      </c>
      <c r="H124" s="81">
        <v>44968</v>
      </c>
      <c r="I124" s="272">
        <v>79</v>
      </c>
      <c r="J124" s="77"/>
      <c r="K124" s="103"/>
      <c r="L124" s="87">
        <v>3042</v>
      </c>
      <c r="M124" s="101">
        <v>20208</v>
      </c>
    </row>
    <row r="125" spans="1:15" x14ac:dyDescent="0.3">
      <c r="A125" s="308">
        <v>74</v>
      </c>
      <c r="B125" s="347" t="s">
        <v>178</v>
      </c>
      <c r="C125" s="188">
        <v>-122.84</v>
      </c>
      <c r="D125" s="188">
        <v>-122.84</v>
      </c>
      <c r="E125" s="79" t="s">
        <v>180</v>
      </c>
      <c r="F125" s="287" t="s">
        <v>19</v>
      </c>
      <c r="G125" s="288" t="s">
        <v>181</v>
      </c>
      <c r="H125" s="289">
        <v>45069</v>
      </c>
      <c r="I125" s="77">
        <v>23</v>
      </c>
      <c r="J125" s="190"/>
      <c r="K125" s="190"/>
      <c r="L125" s="87">
        <v>3042</v>
      </c>
      <c r="M125" s="101">
        <v>20208</v>
      </c>
      <c r="N125" s="32"/>
      <c r="O125" s="32"/>
    </row>
    <row r="126" spans="1:15" x14ac:dyDescent="0.3">
      <c r="A126" s="308">
        <v>75</v>
      </c>
      <c r="B126" s="347" t="s">
        <v>178</v>
      </c>
      <c r="C126" s="188">
        <v>2373.5700000000002</v>
      </c>
      <c r="D126" s="188">
        <v>2373.5700000000002</v>
      </c>
      <c r="E126" s="79" t="s">
        <v>110</v>
      </c>
      <c r="F126" s="287" t="s">
        <v>19</v>
      </c>
      <c r="G126" s="88" t="s">
        <v>182</v>
      </c>
      <c r="H126" s="289">
        <v>45023</v>
      </c>
      <c r="I126" s="77">
        <v>274</v>
      </c>
      <c r="J126" s="190"/>
      <c r="K126" s="190"/>
      <c r="L126" s="87">
        <v>3042</v>
      </c>
      <c r="M126" s="101">
        <v>20208</v>
      </c>
    </row>
    <row r="127" spans="1:15" x14ac:dyDescent="0.3">
      <c r="A127" s="308">
        <v>76</v>
      </c>
      <c r="B127" s="78" t="s">
        <v>183</v>
      </c>
      <c r="C127" s="188">
        <v>22.5</v>
      </c>
      <c r="D127" s="188">
        <v>22.5</v>
      </c>
      <c r="E127" s="79" t="s">
        <v>23</v>
      </c>
      <c r="F127" s="287" t="s">
        <v>43</v>
      </c>
      <c r="G127" s="288" t="s">
        <v>184</v>
      </c>
      <c r="H127" s="289">
        <v>45008</v>
      </c>
      <c r="I127" s="77">
        <v>971520</v>
      </c>
      <c r="J127" s="190"/>
      <c r="K127" s="190" t="s">
        <v>185</v>
      </c>
      <c r="L127" s="87">
        <v>3340</v>
      </c>
      <c r="M127" s="101">
        <v>20209</v>
      </c>
      <c r="N127" s="32"/>
    </row>
    <row r="128" spans="1:15" ht="34.5" customHeight="1" x14ac:dyDescent="0.3">
      <c r="A128" s="308">
        <v>77</v>
      </c>
      <c r="B128" s="149" t="s">
        <v>183</v>
      </c>
      <c r="C128" s="89">
        <v>22.48</v>
      </c>
      <c r="D128" s="89">
        <v>22.48</v>
      </c>
      <c r="E128" s="97" t="s">
        <v>23</v>
      </c>
      <c r="F128" s="80" t="s">
        <v>43</v>
      </c>
      <c r="G128" s="288" t="s">
        <v>184</v>
      </c>
      <c r="H128" s="81">
        <v>45056</v>
      </c>
      <c r="I128" s="77">
        <v>979860</v>
      </c>
      <c r="J128" s="190"/>
      <c r="K128" s="190" t="s">
        <v>186</v>
      </c>
      <c r="L128" s="87">
        <v>3340</v>
      </c>
      <c r="M128" s="101">
        <v>20209</v>
      </c>
      <c r="N128" s="32"/>
    </row>
    <row r="129" spans="1:14" x14ac:dyDescent="0.3">
      <c r="A129" s="308">
        <v>78</v>
      </c>
      <c r="B129" s="149" t="s">
        <v>187</v>
      </c>
      <c r="C129" s="89">
        <v>337.74</v>
      </c>
      <c r="D129" s="89">
        <v>337.74</v>
      </c>
      <c r="E129" s="97" t="s">
        <v>23</v>
      </c>
      <c r="F129" s="80" t="s">
        <v>43</v>
      </c>
      <c r="G129" s="78" t="s">
        <v>188</v>
      </c>
      <c r="H129" s="81">
        <v>44992</v>
      </c>
      <c r="I129" s="77">
        <v>43732</v>
      </c>
      <c r="J129" s="190"/>
      <c r="K129" s="190" t="s">
        <v>189</v>
      </c>
      <c r="L129" s="87">
        <v>2230</v>
      </c>
      <c r="M129" s="84">
        <v>20210</v>
      </c>
      <c r="N129" s="32"/>
    </row>
    <row r="130" spans="1:14" s="154" customFormat="1" ht="30.6" x14ac:dyDescent="0.3">
      <c r="A130" s="319">
        <v>79</v>
      </c>
      <c r="B130" s="347" t="s">
        <v>190</v>
      </c>
      <c r="C130" s="188">
        <v>454.3</v>
      </c>
      <c r="D130" s="188">
        <v>454.3</v>
      </c>
      <c r="E130" s="79" t="s">
        <v>23</v>
      </c>
      <c r="F130" s="80" t="s">
        <v>19</v>
      </c>
      <c r="G130" s="85" t="s">
        <v>191</v>
      </c>
      <c r="H130" s="81">
        <v>44985</v>
      </c>
      <c r="I130" s="77">
        <v>1950</v>
      </c>
      <c r="J130" s="77"/>
      <c r="K130" s="219" t="s">
        <v>192</v>
      </c>
      <c r="L130" s="82">
        <v>3050</v>
      </c>
      <c r="M130" s="151">
        <v>20211</v>
      </c>
      <c r="N130" s="155"/>
    </row>
    <row r="131" spans="1:14" ht="30.6" x14ac:dyDescent="0.3">
      <c r="A131" s="320">
        <v>80</v>
      </c>
      <c r="B131" s="347" t="s">
        <v>190</v>
      </c>
      <c r="C131" s="188">
        <v>536.9</v>
      </c>
      <c r="D131" s="188">
        <v>536.9</v>
      </c>
      <c r="E131" s="79" t="s">
        <v>23</v>
      </c>
      <c r="F131" s="80" t="s">
        <v>19</v>
      </c>
      <c r="G131" s="85" t="s">
        <v>193</v>
      </c>
      <c r="H131" s="81">
        <v>45016</v>
      </c>
      <c r="I131" s="77">
        <v>1959</v>
      </c>
      <c r="J131" s="77"/>
      <c r="K131" s="219" t="s">
        <v>192</v>
      </c>
      <c r="L131" s="82">
        <v>3050</v>
      </c>
      <c r="M131" s="151">
        <v>20211</v>
      </c>
      <c r="N131" s="32"/>
    </row>
    <row r="132" spans="1:14" x14ac:dyDescent="0.3">
      <c r="A132" s="321"/>
      <c r="B132" s="200" t="s">
        <v>73</v>
      </c>
      <c r="C132" s="235">
        <f>SUM(C112:C131)</f>
        <v>6822.5399999999991</v>
      </c>
      <c r="D132" s="235">
        <f>SUM(D112:D131)</f>
        <v>6822.5399999999991</v>
      </c>
      <c r="E132" s="83"/>
      <c r="F132" s="80"/>
      <c r="G132" s="290"/>
      <c r="H132" s="81"/>
      <c r="I132" s="91"/>
      <c r="J132" s="77"/>
      <c r="K132" s="77"/>
      <c r="L132" s="83"/>
      <c r="M132" s="3"/>
    </row>
    <row r="133" spans="1:14" x14ac:dyDescent="0.3">
      <c r="A133" s="321"/>
      <c r="B133" s="40" t="s">
        <v>74</v>
      </c>
      <c r="C133" s="41">
        <f>C132+C98</f>
        <v>142143.9</v>
      </c>
      <c r="D133" s="41">
        <f>D132+D98</f>
        <v>69606.44</v>
      </c>
      <c r="E133" s="42"/>
      <c r="F133" s="43"/>
      <c r="G133" s="43"/>
      <c r="H133" s="45"/>
      <c r="I133" s="45"/>
      <c r="J133" s="46"/>
      <c r="K133" s="46"/>
      <c r="L133" s="45"/>
      <c r="M133" s="45"/>
    </row>
    <row r="134" spans="1:14" x14ac:dyDescent="0.3">
      <c r="A134" s="321"/>
      <c r="B134" s="47"/>
      <c r="C134" s="48"/>
      <c r="D134" s="48"/>
      <c r="E134" s="42"/>
      <c r="F134" s="43"/>
      <c r="G134" s="291"/>
      <c r="H134" s="49" t="s">
        <v>75</v>
      </c>
      <c r="I134" s="49"/>
      <c r="J134" s="49"/>
      <c r="K134" s="49"/>
      <c r="L134" s="49" t="s">
        <v>76</v>
      </c>
      <c r="M134" s="3"/>
    </row>
    <row r="135" spans="1:14" x14ac:dyDescent="0.3">
      <c r="A135" s="321"/>
      <c r="B135" s="47"/>
      <c r="C135" s="48"/>
      <c r="D135" s="48"/>
      <c r="E135" s="50"/>
      <c r="F135" s="46"/>
      <c r="G135" s="53"/>
      <c r="H135" s="51" t="s">
        <v>77</v>
      </c>
      <c r="I135" s="51"/>
      <c r="J135" s="51"/>
      <c r="K135" s="51"/>
      <c r="L135" s="51" t="s">
        <v>78</v>
      </c>
      <c r="M135" s="51"/>
    </row>
    <row r="136" spans="1:14" x14ac:dyDescent="0.3">
      <c r="A136" s="305" t="s">
        <v>79</v>
      </c>
      <c r="B136" s="3"/>
      <c r="C136" s="52" t="s">
        <v>80</v>
      </c>
      <c r="D136" s="3"/>
      <c r="E136" s="50"/>
      <c r="F136" s="46"/>
      <c r="G136" s="53"/>
      <c r="H136" s="51"/>
      <c r="I136" s="51"/>
      <c r="J136" s="3"/>
      <c r="K136" s="3"/>
      <c r="L136" s="51"/>
      <c r="M136" s="54"/>
    </row>
    <row r="137" spans="1:14" x14ac:dyDescent="0.3">
      <c r="A137" s="305"/>
      <c r="B137" s="268"/>
      <c r="C137" s="36"/>
      <c r="D137" s="239"/>
      <c r="E137" s="19"/>
      <c r="F137" s="20"/>
      <c r="G137" s="85"/>
      <c r="H137" s="28"/>
      <c r="I137" s="35"/>
      <c r="J137" s="269"/>
      <c r="K137" s="270"/>
      <c r="L137" s="35"/>
      <c r="M137" s="57"/>
    </row>
    <row r="138" spans="1:14" x14ac:dyDescent="0.3">
      <c r="A138" s="305"/>
      <c r="B138" s="3"/>
      <c r="C138" s="52"/>
      <c r="D138" s="3"/>
      <c r="E138" s="50"/>
      <c r="F138" s="46"/>
      <c r="G138" s="46"/>
      <c r="H138" s="51" t="s">
        <v>76</v>
      </c>
      <c r="I138" s="51"/>
      <c r="J138" s="3"/>
      <c r="K138" s="3"/>
      <c r="L138" s="51" t="s">
        <v>76</v>
      </c>
      <c r="M138" s="54"/>
    </row>
    <row r="139" spans="1:14" x14ac:dyDescent="0.3">
      <c r="A139" s="6" t="s">
        <v>81</v>
      </c>
      <c r="B139" s="3"/>
      <c r="C139" s="3"/>
      <c r="D139" s="3"/>
      <c r="E139" s="59"/>
      <c r="F139" s="3"/>
      <c r="G139" s="3"/>
      <c r="H139" s="51" t="s">
        <v>82</v>
      </c>
      <c r="I139" s="3"/>
      <c r="J139" s="3"/>
      <c r="K139" s="3"/>
      <c r="L139" s="51" t="s">
        <v>83</v>
      </c>
      <c r="M139" s="3"/>
    </row>
    <row r="142" spans="1:14" x14ac:dyDescent="0.3">
      <c r="A142" s="305" t="s">
        <v>0</v>
      </c>
      <c r="B142" s="1"/>
      <c r="C142" s="10"/>
      <c r="D142" s="1"/>
      <c r="E142" s="2"/>
      <c r="F142" s="1"/>
      <c r="G142" s="3"/>
      <c r="H142" s="3"/>
      <c r="I142" s="3"/>
      <c r="J142" s="3"/>
      <c r="K142" s="3"/>
      <c r="L142" s="3"/>
      <c r="M142" s="4" t="str">
        <f>M106</f>
        <v>Skeda Nru. 254/2023</v>
      </c>
    </row>
    <row r="143" spans="1:14" x14ac:dyDescent="0.3">
      <c r="A143" s="352" t="s">
        <v>2</v>
      </c>
      <c r="B143" s="352"/>
      <c r="C143" s="352"/>
      <c r="D143" s="352"/>
      <c r="E143" s="352"/>
      <c r="F143" s="352"/>
      <c r="G143" s="352"/>
      <c r="H143" s="352"/>
      <c r="I143" s="352"/>
      <c r="J143" s="352"/>
      <c r="K143" s="352"/>
      <c r="L143" s="352"/>
      <c r="M143" s="352"/>
    </row>
    <row r="144" spans="1:14" ht="16.2" x14ac:dyDescent="0.35">
      <c r="A144" s="6"/>
      <c r="B144" s="6"/>
      <c r="C144" s="7"/>
      <c r="D144" s="352" t="s">
        <v>3</v>
      </c>
      <c r="E144" s="352"/>
      <c r="F144" s="352"/>
      <c r="G144" s="352"/>
      <c r="H144" s="8"/>
      <c r="I144" s="8"/>
      <c r="J144" s="8"/>
      <c r="K144" s="9"/>
      <c r="L144" s="353" t="s">
        <v>4</v>
      </c>
      <c r="M144" s="353"/>
    </row>
    <row r="145" spans="1:15" x14ac:dyDescent="0.3">
      <c r="A145" s="6"/>
      <c r="B145" s="78"/>
      <c r="C145" s="30"/>
      <c r="D145" s="30"/>
      <c r="E145" s="79"/>
      <c r="F145" s="80"/>
      <c r="G145" s="88"/>
      <c r="H145" s="93"/>
      <c r="I145" s="95"/>
      <c r="J145" s="90"/>
      <c r="K145" s="156"/>
      <c r="L145" s="99"/>
      <c r="M145" s="3"/>
    </row>
    <row r="146" spans="1:15" ht="46.8" x14ac:dyDescent="0.3">
      <c r="A146" s="306"/>
      <c r="B146" s="11" t="s">
        <v>5</v>
      </c>
      <c r="C146" s="12" t="s">
        <v>6</v>
      </c>
      <c r="D146" s="13" t="s">
        <v>7</v>
      </c>
      <c r="E146" s="354" t="s">
        <v>8</v>
      </c>
      <c r="F146" s="355"/>
      <c r="G146" s="11" t="s">
        <v>9</v>
      </c>
      <c r="H146" s="12" t="s">
        <v>10</v>
      </c>
      <c r="I146" s="12" t="s">
        <v>11</v>
      </c>
      <c r="J146" s="12" t="s">
        <v>12</v>
      </c>
      <c r="K146" s="12" t="s">
        <v>13</v>
      </c>
      <c r="L146" s="12" t="s">
        <v>14</v>
      </c>
      <c r="M146" s="12" t="s">
        <v>15</v>
      </c>
    </row>
    <row r="147" spans="1:15" x14ac:dyDescent="0.3">
      <c r="A147" s="307"/>
      <c r="B147" s="14" t="s">
        <v>16</v>
      </c>
      <c r="C147" s="15"/>
      <c r="D147" s="16"/>
      <c r="E147" s="17"/>
      <c r="F147" s="15"/>
      <c r="G147" s="14"/>
      <c r="H147" s="15"/>
      <c r="I147" s="15"/>
      <c r="J147" s="15"/>
      <c r="K147" s="15"/>
      <c r="L147" s="15"/>
      <c r="M147" s="15"/>
    </row>
    <row r="148" spans="1:15" s="154" customFormat="1" x14ac:dyDescent="0.3">
      <c r="A148" s="308">
        <v>81</v>
      </c>
      <c r="B148" s="78" t="s">
        <v>194</v>
      </c>
      <c r="C148" s="89">
        <v>67.48</v>
      </c>
      <c r="D148" s="89">
        <v>67.48</v>
      </c>
      <c r="E148" s="97" t="s">
        <v>23</v>
      </c>
      <c r="F148" s="196" t="s">
        <v>19</v>
      </c>
      <c r="G148" s="78" t="s">
        <v>195</v>
      </c>
      <c r="H148" s="93">
        <v>45063</v>
      </c>
      <c r="I148" s="77">
        <v>59738</v>
      </c>
      <c r="J148" s="83"/>
      <c r="K148" s="103" t="s">
        <v>196</v>
      </c>
      <c r="L148" s="92">
        <v>2260</v>
      </c>
      <c r="M148" s="151">
        <v>20212</v>
      </c>
    </row>
    <row r="149" spans="1:15" s="154" customFormat="1" x14ac:dyDescent="0.3">
      <c r="A149" s="308">
        <v>82</v>
      </c>
      <c r="B149" s="149" t="s">
        <v>197</v>
      </c>
      <c r="C149" s="89">
        <v>53.01</v>
      </c>
      <c r="D149" s="89">
        <v>53.01</v>
      </c>
      <c r="E149" s="97" t="s">
        <v>23</v>
      </c>
      <c r="F149" s="80" t="s">
        <v>19</v>
      </c>
      <c r="G149" s="78" t="s">
        <v>198</v>
      </c>
      <c r="H149" s="81">
        <v>45021</v>
      </c>
      <c r="I149" s="77">
        <v>59022</v>
      </c>
      <c r="J149" s="190"/>
      <c r="K149" s="190"/>
      <c r="L149" s="87">
        <v>2670</v>
      </c>
      <c r="M149" s="101">
        <v>20213</v>
      </c>
    </row>
    <row r="150" spans="1:15" x14ac:dyDescent="0.3">
      <c r="A150" s="322">
        <v>83</v>
      </c>
      <c r="B150" s="240" t="s">
        <v>199</v>
      </c>
      <c r="C150" s="241">
        <v>424.8</v>
      </c>
      <c r="D150" s="241">
        <v>424.8</v>
      </c>
      <c r="E150" s="331" t="s">
        <v>23</v>
      </c>
      <c r="F150" s="242" t="s">
        <v>43</v>
      </c>
      <c r="G150" s="240" t="s">
        <v>200</v>
      </c>
      <c r="H150" s="332">
        <v>45026</v>
      </c>
      <c r="I150" s="245" t="s">
        <v>201</v>
      </c>
      <c r="J150" s="82"/>
      <c r="K150" s="86"/>
      <c r="L150" s="87">
        <v>3110</v>
      </c>
      <c r="M150" s="84">
        <v>20214</v>
      </c>
      <c r="N150" s="32"/>
      <c r="O150" s="32"/>
    </row>
    <row r="151" spans="1:15" s="154" customFormat="1" ht="33.75" customHeight="1" x14ac:dyDescent="0.3">
      <c r="A151" s="308">
        <v>84</v>
      </c>
      <c r="B151" s="149" t="s">
        <v>202</v>
      </c>
      <c r="C151" s="239">
        <v>849.25</v>
      </c>
      <c r="D151" s="239">
        <v>849.25</v>
      </c>
      <c r="E151" s="79" t="s">
        <v>23</v>
      </c>
      <c r="F151" s="80" t="s">
        <v>19</v>
      </c>
      <c r="G151" s="88" t="s">
        <v>203</v>
      </c>
      <c r="H151" s="93">
        <v>44979</v>
      </c>
      <c r="I151" s="99">
        <v>311</v>
      </c>
      <c r="J151" s="86"/>
      <c r="K151" s="345"/>
      <c r="L151" s="99">
        <v>3110</v>
      </c>
      <c r="M151" s="151">
        <v>20215</v>
      </c>
      <c r="O151" s="155"/>
    </row>
    <row r="152" spans="1:15" s="154" customFormat="1" x14ac:dyDescent="0.3">
      <c r="A152" s="308">
        <v>85</v>
      </c>
      <c r="B152" s="149" t="s">
        <v>204</v>
      </c>
      <c r="C152" s="215">
        <v>29.5</v>
      </c>
      <c r="D152" s="90">
        <v>29.5</v>
      </c>
      <c r="E152" s="83" t="s">
        <v>23</v>
      </c>
      <c r="F152" s="80" t="s">
        <v>19</v>
      </c>
      <c r="G152" s="78" t="s">
        <v>205</v>
      </c>
      <c r="H152" s="81">
        <v>45016</v>
      </c>
      <c r="I152" s="272">
        <v>23971</v>
      </c>
      <c r="J152" s="77"/>
      <c r="K152" s="103"/>
      <c r="L152" s="92">
        <v>3110</v>
      </c>
      <c r="M152" s="281">
        <v>20216</v>
      </c>
    </row>
    <row r="153" spans="1:15" s="154" customFormat="1" x14ac:dyDescent="0.3">
      <c r="A153" s="308">
        <v>86</v>
      </c>
      <c r="B153" s="78" t="s">
        <v>204</v>
      </c>
      <c r="C153" s="89">
        <v>29.5</v>
      </c>
      <c r="D153" s="89">
        <v>29.5</v>
      </c>
      <c r="E153" s="97" t="s">
        <v>23</v>
      </c>
      <c r="F153" s="80" t="s">
        <v>19</v>
      </c>
      <c r="G153" s="78" t="s">
        <v>206</v>
      </c>
      <c r="H153" s="93">
        <v>45046</v>
      </c>
      <c r="I153" s="77">
        <v>32012</v>
      </c>
      <c r="J153" s="83"/>
      <c r="K153" s="103"/>
      <c r="L153" s="92">
        <v>3110</v>
      </c>
      <c r="M153" s="281">
        <v>20216</v>
      </c>
    </row>
    <row r="154" spans="1:15" s="154" customFormat="1" x14ac:dyDescent="0.3">
      <c r="A154" s="308">
        <v>87</v>
      </c>
      <c r="B154" s="347" t="s">
        <v>207</v>
      </c>
      <c r="C154" s="89">
        <v>206.5</v>
      </c>
      <c r="D154" s="89">
        <v>206.5</v>
      </c>
      <c r="E154" s="97" t="s">
        <v>18</v>
      </c>
      <c r="F154" s="80" t="s">
        <v>19</v>
      </c>
      <c r="G154" s="164" t="s">
        <v>208</v>
      </c>
      <c r="H154" s="93">
        <v>44996</v>
      </c>
      <c r="I154" s="77">
        <v>2138</v>
      </c>
      <c r="J154" s="83"/>
      <c r="K154" s="103"/>
      <c r="L154" s="92">
        <v>3010</v>
      </c>
      <c r="M154" s="151">
        <v>20217</v>
      </c>
      <c r="O154" s="155"/>
    </row>
    <row r="155" spans="1:15" s="154" customFormat="1" ht="30" x14ac:dyDescent="0.3">
      <c r="A155" s="308">
        <v>88</v>
      </c>
      <c r="B155" s="349" t="s">
        <v>209</v>
      </c>
      <c r="C155" s="241">
        <v>250</v>
      </c>
      <c r="D155" s="241">
        <v>250</v>
      </c>
      <c r="E155" s="331" t="s">
        <v>23</v>
      </c>
      <c r="F155" s="242" t="s">
        <v>19</v>
      </c>
      <c r="G155" s="240" t="s">
        <v>210</v>
      </c>
      <c r="H155" s="332">
        <v>45043</v>
      </c>
      <c r="I155" s="245" t="s">
        <v>211</v>
      </c>
      <c r="J155" s="82"/>
      <c r="K155" s="190"/>
      <c r="L155" s="87">
        <v>3370</v>
      </c>
      <c r="M155" s="101">
        <v>20218</v>
      </c>
    </row>
    <row r="156" spans="1:15" ht="30.6" x14ac:dyDescent="0.3">
      <c r="A156" s="322">
        <v>89</v>
      </c>
      <c r="B156" s="88" t="s">
        <v>212</v>
      </c>
      <c r="C156" s="194">
        <v>1507.33</v>
      </c>
      <c r="D156" s="194">
        <v>1507.33</v>
      </c>
      <c r="E156" s="97" t="s">
        <v>23</v>
      </c>
      <c r="F156" s="80" t="s">
        <v>43</v>
      </c>
      <c r="G156" s="76" t="s">
        <v>213</v>
      </c>
      <c r="H156" s="81">
        <v>45035</v>
      </c>
      <c r="I156" s="77" t="s">
        <v>214</v>
      </c>
      <c r="J156" s="190"/>
      <c r="K156" s="190" t="s">
        <v>215</v>
      </c>
      <c r="L156" s="87">
        <v>2311</v>
      </c>
      <c r="M156" s="101">
        <v>20219</v>
      </c>
      <c r="N156" s="32">
        <f>SUM(D148:D163)</f>
        <v>8512.17</v>
      </c>
    </row>
    <row r="157" spans="1:15" x14ac:dyDescent="0.3">
      <c r="A157" s="322">
        <f t="shared" ref="A157:A161" si="7">A156+1</f>
        <v>90</v>
      </c>
      <c r="B157" s="78" t="s">
        <v>216</v>
      </c>
      <c r="C157" s="30">
        <v>3186</v>
      </c>
      <c r="D157" s="30">
        <v>3186</v>
      </c>
      <c r="E157" s="79" t="s">
        <v>23</v>
      </c>
      <c r="F157" s="80" t="s">
        <v>43</v>
      </c>
      <c r="G157" s="78" t="s">
        <v>217</v>
      </c>
      <c r="H157" s="93">
        <v>45034</v>
      </c>
      <c r="I157" s="333" t="s">
        <v>218</v>
      </c>
      <c r="J157" s="334" t="s">
        <v>219</v>
      </c>
      <c r="K157" s="86" t="s">
        <v>220</v>
      </c>
      <c r="L157" s="87">
        <v>7540</v>
      </c>
      <c r="M157" s="281">
        <v>20220</v>
      </c>
    </row>
    <row r="158" spans="1:15" ht="45.6" x14ac:dyDescent="0.3">
      <c r="A158" s="322">
        <f t="shared" si="7"/>
        <v>91</v>
      </c>
      <c r="B158" s="347" t="s">
        <v>221</v>
      </c>
      <c r="C158" s="89">
        <v>100</v>
      </c>
      <c r="D158" s="89">
        <v>100</v>
      </c>
      <c r="E158" s="97" t="s">
        <v>23</v>
      </c>
      <c r="F158" s="80" t="s">
        <v>43</v>
      </c>
      <c r="G158" s="78" t="s">
        <v>222</v>
      </c>
      <c r="H158" s="93">
        <v>45045</v>
      </c>
      <c r="I158" s="77">
        <v>210</v>
      </c>
      <c r="J158" s="77"/>
      <c r="K158" s="103" t="s">
        <v>223</v>
      </c>
      <c r="L158" s="92">
        <v>3190</v>
      </c>
      <c r="M158" s="101">
        <v>20221</v>
      </c>
    </row>
    <row r="159" spans="1:15" ht="33.75" customHeight="1" x14ac:dyDescent="0.3">
      <c r="A159" s="322">
        <f t="shared" si="7"/>
        <v>92</v>
      </c>
      <c r="B159" s="78" t="s">
        <v>224</v>
      </c>
      <c r="C159" s="188">
        <v>157.16999999999999</v>
      </c>
      <c r="D159" s="188">
        <v>157.16999999999999</v>
      </c>
      <c r="E159" s="79" t="s">
        <v>23</v>
      </c>
      <c r="F159" s="80" t="s">
        <v>19</v>
      </c>
      <c r="G159" s="88" t="s">
        <v>225</v>
      </c>
      <c r="H159" s="93">
        <v>45046</v>
      </c>
      <c r="I159" s="95">
        <v>222850</v>
      </c>
      <c r="J159" s="90"/>
      <c r="K159" s="156"/>
      <c r="L159" s="99">
        <v>2750</v>
      </c>
      <c r="M159" s="84">
        <v>20222</v>
      </c>
    </row>
    <row r="160" spans="1:15" ht="30.6" x14ac:dyDescent="0.3">
      <c r="A160" s="322">
        <f t="shared" si="7"/>
        <v>93</v>
      </c>
      <c r="B160" s="78" t="s">
        <v>226</v>
      </c>
      <c r="C160" s="188">
        <v>209.24</v>
      </c>
      <c r="D160" s="188">
        <v>209.24</v>
      </c>
      <c r="E160" s="79" t="s">
        <v>23</v>
      </c>
      <c r="F160" s="287" t="s">
        <v>19</v>
      </c>
      <c r="G160" s="292" t="s">
        <v>227</v>
      </c>
      <c r="H160" s="294">
        <v>45017</v>
      </c>
      <c r="I160" s="95">
        <v>11375594042023</v>
      </c>
      <c r="J160" s="83"/>
      <c r="K160" s="103"/>
      <c r="L160" s="92">
        <v>2150</v>
      </c>
      <c r="M160" s="151">
        <v>20223</v>
      </c>
    </row>
    <row r="161" spans="1:15" ht="33" customHeight="1" x14ac:dyDescent="0.3">
      <c r="A161" s="322">
        <f t="shared" si="7"/>
        <v>94</v>
      </c>
      <c r="B161" s="78" t="s">
        <v>226</v>
      </c>
      <c r="C161" s="188">
        <v>209.24</v>
      </c>
      <c r="D161" s="188">
        <v>209.24</v>
      </c>
      <c r="E161" s="79" t="s">
        <v>23</v>
      </c>
      <c r="F161" s="287" t="s">
        <v>19</v>
      </c>
      <c r="G161" s="292" t="s">
        <v>228</v>
      </c>
      <c r="H161" s="294">
        <v>45047</v>
      </c>
      <c r="I161" s="95">
        <v>11485186052023</v>
      </c>
      <c r="J161" s="83"/>
      <c r="K161" s="103"/>
      <c r="L161" s="92">
        <v>2150</v>
      </c>
      <c r="M161" s="281">
        <v>20223</v>
      </c>
    </row>
    <row r="162" spans="1:15" s="154" customFormat="1" ht="45.6" x14ac:dyDescent="0.3">
      <c r="A162" s="308">
        <v>95</v>
      </c>
      <c r="B162" s="347" t="s">
        <v>229</v>
      </c>
      <c r="C162" s="188">
        <v>100</v>
      </c>
      <c r="D162" s="188">
        <v>100</v>
      </c>
      <c r="E162" s="79" t="s">
        <v>18</v>
      </c>
      <c r="F162" s="287" t="s">
        <v>19</v>
      </c>
      <c r="G162" s="292" t="s">
        <v>230</v>
      </c>
      <c r="H162" s="294">
        <v>45054</v>
      </c>
      <c r="I162" s="95">
        <v>281022</v>
      </c>
      <c r="J162" s="83"/>
      <c r="K162" s="103"/>
      <c r="L162" s="92">
        <v>3330</v>
      </c>
      <c r="M162" s="281">
        <v>20224</v>
      </c>
    </row>
    <row r="163" spans="1:15" s="154" customFormat="1" ht="30.6" x14ac:dyDescent="0.3">
      <c r="A163" s="308">
        <v>96</v>
      </c>
      <c r="B163" s="350" t="s">
        <v>231</v>
      </c>
      <c r="C163" s="285">
        <v>1133.1500000000001</v>
      </c>
      <c r="D163" s="285">
        <v>1133.1500000000001</v>
      </c>
      <c r="E163" s="336" t="s">
        <v>18</v>
      </c>
      <c r="F163" s="337" t="s">
        <v>19</v>
      </c>
      <c r="G163" s="338" t="s">
        <v>232</v>
      </c>
      <c r="H163" s="339">
        <v>45076</v>
      </c>
      <c r="I163" s="340" t="s">
        <v>233</v>
      </c>
      <c r="J163" s="341"/>
      <c r="K163" s="341"/>
      <c r="L163" s="342">
        <v>3330</v>
      </c>
      <c r="M163" s="151">
        <v>20225</v>
      </c>
    </row>
    <row r="164" spans="1:15" x14ac:dyDescent="0.3">
      <c r="A164" s="322">
        <v>97</v>
      </c>
      <c r="B164" s="335" t="s">
        <v>234</v>
      </c>
      <c r="C164" s="285">
        <v>643.97</v>
      </c>
      <c r="D164" s="285">
        <v>643.97</v>
      </c>
      <c r="E164" s="336" t="s">
        <v>110</v>
      </c>
      <c r="F164" s="337" t="s">
        <v>43</v>
      </c>
      <c r="G164" s="338" t="s">
        <v>235</v>
      </c>
      <c r="H164" s="339">
        <v>45036</v>
      </c>
      <c r="I164" s="340" t="s">
        <v>236</v>
      </c>
      <c r="J164" s="341"/>
      <c r="K164" s="341"/>
      <c r="L164" s="342">
        <v>2313</v>
      </c>
      <c r="M164" s="101">
        <v>20226</v>
      </c>
    </row>
    <row r="165" spans="1:15" x14ac:dyDescent="0.3">
      <c r="A165" s="322">
        <v>98</v>
      </c>
      <c r="B165" s="76" t="s">
        <v>234</v>
      </c>
      <c r="C165" s="90">
        <v>1642.3</v>
      </c>
      <c r="D165" s="90">
        <v>1642.3</v>
      </c>
      <c r="E165" s="97" t="s">
        <v>110</v>
      </c>
      <c r="F165" s="80" t="s">
        <v>43</v>
      </c>
      <c r="G165" s="78" t="s">
        <v>237</v>
      </c>
      <c r="H165" s="81">
        <v>45036</v>
      </c>
      <c r="I165" s="150" t="s">
        <v>236</v>
      </c>
      <c r="J165" s="82"/>
      <c r="K165" s="96"/>
      <c r="L165" s="99">
        <v>2314</v>
      </c>
      <c r="M165" s="101">
        <v>20226</v>
      </c>
      <c r="N165" s="32"/>
    </row>
    <row r="166" spans="1:15" s="154" customFormat="1" x14ac:dyDescent="0.3">
      <c r="A166" s="308">
        <v>99</v>
      </c>
      <c r="B166" s="78" t="s">
        <v>234</v>
      </c>
      <c r="C166" s="89">
        <v>1130.1199999999999</v>
      </c>
      <c r="D166" s="89">
        <v>1130.1199999999999</v>
      </c>
      <c r="E166" s="97" t="s">
        <v>110</v>
      </c>
      <c r="F166" s="80" t="s">
        <v>43</v>
      </c>
      <c r="G166" s="78" t="s">
        <v>238</v>
      </c>
      <c r="H166" s="93">
        <v>45036</v>
      </c>
      <c r="I166" s="150" t="s">
        <v>236</v>
      </c>
      <c r="J166" s="90"/>
      <c r="K166" s="156"/>
      <c r="L166" s="92">
        <v>2370</v>
      </c>
      <c r="M166" s="281">
        <v>20226</v>
      </c>
      <c r="N166" s="155"/>
      <c r="O166" s="155"/>
    </row>
    <row r="167" spans="1:15" s="154" customFormat="1" ht="30.6" x14ac:dyDescent="0.3">
      <c r="A167" s="316">
        <v>100</v>
      </c>
      <c r="B167" s="76" t="s">
        <v>239</v>
      </c>
      <c r="C167" s="90">
        <v>11716.98</v>
      </c>
      <c r="D167" s="238">
        <v>11716.98</v>
      </c>
      <c r="E167" s="79" t="s">
        <v>23</v>
      </c>
      <c r="F167" s="80" t="s">
        <v>19</v>
      </c>
      <c r="G167" s="76" t="s">
        <v>240</v>
      </c>
      <c r="H167" s="81">
        <v>45064</v>
      </c>
      <c r="I167" s="77" t="s">
        <v>241</v>
      </c>
      <c r="J167" s="83"/>
      <c r="K167" s="103"/>
      <c r="L167" s="87">
        <v>3041</v>
      </c>
      <c r="M167" s="281">
        <v>20227</v>
      </c>
      <c r="N167" s="155"/>
    </row>
    <row r="168" spans="1:15" x14ac:dyDescent="0.3">
      <c r="A168" s="321"/>
      <c r="B168" s="38" t="s">
        <v>73</v>
      </c>
      <c r="C168" s="39">
        <f>SUM(C148:C167)</f>
        <v>23645.539999999997</v>
      </c>
      <c r="D168" s="39">
        <f>SUM(D148:D167)</f>
        <v>23645.539999999997</v>
      </c>
      <c r="E168" s="364"/>
      <c r="F168" s="365"/>
      <c r="G168" s="365"/>
      <c r="H168" s="365"/>
      <c r="I168" s="365"/>
      <c r="J168" s="365"/>
      <c r="K168" s="365"/>
      <c r="L168" s="365"/>
      <c r="M168" s="3"/>
    </row>
    <row r="169" spans="1:15" x14ac:dyDescent="0.3">
      <c r="A169" s="321"/>
      <c r="B169" s="40" t="s">
        <v>74</v>
      </c>
      <c r="C169" s="41">
        <f>C168+C133</f>
        <v>165789.44</v>
      </c>
      <c r="D169" s="41">
        <f>D168+D133</f>
        <v>93251.98</v>
      </c>
      <c r="E169" s="42"/>
      <c r="F169" s="43"/>
      <c r="G169" s="44"/>
      <c r="H169" s="45"/>
      <c r="I169" s="45"/>
      <c r="J169" s="46"/>
      <c r="K169" s="46"/>
      <c r="L169" s="45"/>
      <c r="M169" s="45"/>
    </row>
    <row r="170" spans="1:15" x14ac:dyDescent="0.3">
      <c r="A170" s="321"/>
      <c r="B170" s="47"/>
      <c r="C170" s="48"/>
      <c r="D170" s="48"/>
      <c r="E170" s="42"/>
      <c r="F170" s="43"/>
      <c r="G170" s="43"/>
      <c r="H170" s="49" t="s">
        <v>75</v>
      </c>
      <c r="I170" s="49"/>
      <c r="J170" s="49"/>
      <c r="K170" s="49"/>
      <c r="L170" s="49" t="s">
        <v>76</v>
      </c>
      <c r="M170" s="3"/>
    </row>
    <row r="171" spans="1:15" x14ac:dyDescent="0.3">
      <c r="A171" s="305" t="s">
        <v>79</v>
      </c>
      <c r="B171" s="3"/>
      <c r="C171" s="52" t="s">
        <v>80</v>
      </c>
      <c r="D171" s="48"/>
      <c r="E171" s="50"/>
      <c r="F171" s="53"/>
      <c r="G171" s="53"/>
      <c r="H171" s="51" t="s">
        <v>77</v>
      </c>
      <c r="I171" s="51"/>
      <c r="J171" s="51"/>
      <c r="K171" s="51"/>
      <c r="L171" s="51" t="s">
        <v>78</v>
      </c>
      <c r="M171" s="51"/>
    </row>
    <row r="172" spans="1:15" x14ac:dyDescent="0.3">
      <c r="A172" s="305"/>
      <c r="B172" s="3"/>
      <c r="C172" s="52"/>
      <c r="D172" s="48"/>
      <c r="E172" s="50"/>
      <c r="F172" s="46"/>
      <c r="G172" s="46"/>
      <c r="H172" s="51"/>
      <c r="I172" s="51"/>
      <c r="J172" s="51"/>
      <c r="K172" s="51"/>
      <c r="L172" s="51"/>
      <c r="M172" s="51"/>
    </row>
    <row r="173" spans="1:15" ht="41.25" hidden="1" customHeight="1" x14ac:dyDescent="0.3">
      <c r="A173" s="305"/>
      <c r="B173" s="3"/>
      <c r="C173" s="52"/>
      <c r="D173" s="3"/>
      <c r="E173" s="50"/>
      <c r="F173" s="46"/>
      <c r="G173" s="46"/>
      <c r="H173" s="55"/>
      <c r="I173" s="56"/>
      <c r="J173" s="3"/>
      <c r="K173" s="3"/>
      <c r="L173" s="55"/>
      <c r="M173" s="57"/>
    </row>
    <row r="174" spans="1:15" x14ac:dyDescent="0.3">
      <c r="A174" s="6" t="s">
        <v>81</v>
      </c>
      <c r="B174" s="3"/>
      <c r="C174" s="3"/>
      <c r="D174" s="3"/>
      <c r="E174" s="59"/>
      <c r="F174" s="3"/>
      <c r="G174" s="46"/>
      <c r="H174" s="51" t="s">
        <v>76</v>
      </c>
      <c r="I174" s="51"/>
      <c r="J174" s="3"/>
      <c r="K174" s="3"/>
      <c r="L174" s="51" t="s">
        <v>76</v>
      </c>
      <c r="M174" s="54"/>
    </row>
    <row r="175" spans="1:15" x14ac:dyDescent="0.3">
      <c r="A175" s="6"/>
      <c r="B175" s="3"/>
      <c r="C175" s="3"/>
      <c r="D175" s="3"/>
      <c r="E175" s="59"/>
      <c r="F175" s="3"/>
      <c r="G175" s="46"/>
      <c r="H175" s="51" t="s">
        <v>82</v>
      </c>
      <c r="I175" s="3"/>
      <c r="J175" s="3"/>
      <c r="K175" s="3"/>
      <c r="L175" s="51" t="s">
        <v>83</v>
      </c>
      <c r="M175" s="3"/>
    </row>
    <row r="176" spans="1:15" x14ac:dyDescent="0.3">
      <c r="A176" s="305" t="s">
        <v>0</v>
      </c>
      <c r="B176" s="1"/>
      <c r="C176" s="10"/>
      <c r="D176" s="1"/>
      <c r="E176" s="2"/>
      <c r="F176" s="1"/>
      <c r="G176" s="3"/>
      <c r="H176" s="3"/>
      <c r="I176" s="3"/>
      <c r="J176" s="3"/>
      <c r="K176" s="3"/>
      <c r="L176" s="3"/>
      <c r="M176" s="4" t="str">
        <f>M142</f>
        <v>Skeda Nru. 254/2023</v>
      </c>
    </row>
    <row r="177" spans="1:15" x14ac:dyDescent="0.3">
      <c r="A177" s="352" t="s">
        <v>2</v>
      </c>
      <c r="B177" s="352"/>
      <c r="C177" s="352"/>
      <c r="D177" s="352"/>
      <c r="E177" s="352"/>
      <c r="F177" s="352"/>
      <c r="G177" s="352"/>
      <c r="H177" s="352"/>
      <c r="I177" s="352"/>
      <c r="J177" s="352"/>
      <c r="K177" s="352"/>
      <c r="L177" s="352"/>
      <c r="M177" s="352"/>
    </row>
    <row r="178" spans="1:15" ht="16.2" x14ac:dyDescent="0.35">
      <c r="A178" s="6"/>
      <c r="B178" s="6"/>
      <c r="C178" s="7"/>
      <c r="D178" s="352" t="s">
        <v>3</v>
      </c>
      <c r="E178" s="352"/>
      <c r="F178" s="352"/>
      <c r="G178" s="352"/>
      <c r="H178" s="8"/>
      <c r="I178" s="8"/>
      <c r="J178" s="8"/>
      <c r="K178" s="9"/>
      <c r="L178" s="353" t="s">
        <v>4</v>
      </c>
      <c r="M178" s="353"/>
    </row>
    <row r="179" spans="1:15" x14ac:dyDescent="0.3">
      <c r="A179" s="6"/>
      <c r="B179" s="6"/>
      <c r="C179" s="1"/>
      <c r="D179" s="1"/>
      <c r="E179" s="2"/>
      <c r="F179" s="1"/>
      <c r="G179" s="1"/>
      <c r="H179" s="1"/>
      <c r="I179" s="1"/>
      <c r="J179" s="1"/>
      <c r="K179" s="1"/>
      <c r="L179" s="1"/>
      <c r="M179" s="3"/>
    </row>
    <row r="180" spans="1:15" ht="46.8" x14ac:dyDescent="0.3">
      <c r="A180" s="306"/>
      <c r="B180" s="201"/>
      <c r="C180" s="12" t="s">
        <v>6</v>
      </c>
      <c r="D180" s="13" t="s">
        <v>7</v>
      </c>
      <c r="E180" s="354" t="s">
        <v>8</v>
      </c>
      <c r="F180" s="355"/>
      <c r="G180" s="11" t="s">
        <v>9</v>
      </c>
      <c r="H180" s="12" t="s">
        <v>10</v>
      </c>
      <c r="I180" s="12" t="s">
        <v>11</v>
      </c>
      <c r="J180" s="12" t="s">
        <v>12</v>
      </c>
      <c r="K180" s="12" t="s">
        <v>13</v>
      </c>
      <c r="L180" s="12" t="s">
        <v>14</v>
      </c>
      <c r="M180" s="12" t="s">
        <v>15</v>
      </c>
    </row>
    <row r="181" spans="1:15" x14ac:dyDescent="0.3">
      <c r="A181" s="307"/>
      <c r="B181" s="14" t="s">
        <v>16</v>
      </c>
      <c r="C181" s="15"/>
      <c r="D181" s="16"/>
      <c r="E181" s="17"/>
      <c r="F181" s="15"/>
      <c r="G181" s="14"/>
      <c r="H181" s="15"/>
      <c r="I181" s="15"/>
      <c r="J181" s="15"/>
      <c r="K181" s="15"/>
      <c r="L181" s="15"/>
      <c r="M181" s="15"/>
    </row>
    <row r="182" spans="1:15" x14ac:dyDescent="0.3">
      <c r="A182" s="323">
        <v>101</v>
      </c>
      <c r="B182" s="78" t="s">
        <v>242</v>
      </c>
      <c r="C182" s="89">
        <v>6562</v>
      </c>
      <c r="D182" s="89">
        <v>6562</v>
      </c>
      <c r="E182" s="97" t="s">
        <v>23</v>
      </c>
      <c r="F182" s="287" t="s">
        <v>43</v>
      </c>
      <c r="G182" s="293" t="s">
        <v>243</v>
      </c>
      <c r="H182" s="289">
        <v>44957</v>
      </c>
      <c r="I182" s="77"/>
      <c r="J182" s="83"/>
      <c r="K182" s="103"/>
      <c r="L182" s="92">
        <v>3051</v>
      </c>
      <c r="M182" s="84">
        <v>20228</v>
      </c>
      <c r="N182" s="154"/>
    </row>
    <row r="183" spans="1:15" x14ac:dyDescent="0.3">
      <c r="A183" s="323">
        <v>102</v>
      </c>
      <c r="B183" s="78" t="s">
        <v>242</v>
      </c>
      <c r="C183" s="89">
        <v>2188</v>
      </c>
      <c r="D183" s="89">
        <v>2188</v>
      </c>
      <c r="E183" s="79" t="s">
        <v>23</v>
      </c>
      <c r="F183" s="287" t="s">
        <v>19</v>
      </c>
      <c r="G183" s="293" t="s">
        <v>244</v>
      </c>
      <c r="H183" s="289">
        <v>44957</v>
      </c>
      <c r="I183" s="77"/>
      <c r="J183" s="77"/>
      <c r="K183" s="77"/>
      <c r="L183" s="82">
        <v>3051</v>
      </c>
      <c r="M183" s="84">
        <v>20228</v>
      </c>
      <c r="N183" s="154"/>
      <c r="O183" s="154"/>
    </row>
    <row r="184" spans="1:15" s="154" customFormat="1" x14ac:dyDescent="0.3">
      <c r="A184" s="308">
        <v>103</v>
      </c>
      <c r="B184" s="78" t="s">
        <v>242</v>
      </c>
      <c r="C184" s="89">
        <v>6562</v>
      </c>
      <c r="D184" s="89">
        <v>6562</v>
      </c>
      <c r="E184" s="97" t="s">
        <v>23</v>
      </c>
      <c r="F184" s="287" t="s">
        <v>43</v>
      </c>
      <c r="G184" s="293" t="s">
        <v>245</v>
      </c>
      <c r="H184" s="289">
        <v>44985</v>
      </c>
      <c r="I184" s="77"/>
      <c r="J184" s="83"/>
      <c r="K184" s="103"/>
      <c r="L184" s="92">
        <v>3051</v>
      </c>
      <c r="M184" s="105">
        <v>20228</v>
      </c>
    </row>
    <row r="185" spans="1:15" s="154" customFormat="1" x14ac:dyDescent="0.3">
      <c r="A185" s="308">
        <v>104</v>
      </c>
      <c r="B185" s="78" t="s">
        <v>242</v>
      </c>
      <c r="C185" s="89">
        <v>2188</v>
      </c>
      <c r="D185" s="89">
        <v>2188</v>
      </c>
      <c r="E185" s="79" t="s">
        <v>23</v>
      </c>
      <c r="F185" s="287" t="s">
        <v>19</v>
      </c>
      <c r="G185" s="293" t="s">
        <v>246</v>
      </c>
      <c r="H185" s="289">
        <v>44985</v>
      </c>
      <c r="I185" s="77"/>
      <c r="J185" s="77"/>
      <c r="K185" s="77"/>
      <c r="L185" s="82">
        <v>3051</v>
      </c>
      <c r="M185" s="101">
        <v>20228</v>
      </c>
    </row>
    <row r="186" spans="1:15" ht="45.6" x14ac:dyDescent="0.3">
      <c r="A186" s="322">
        <v>105</v>
      </c>
      <c r="B186" s="78" t="s">
        <v>247</v>
      </c>
      <c r="C186" s="89">
        <v>510.58</v>
      </c>
      <c r="D186" s="89">
        <v>510.58</v>
      </c>
      <c r="E186" s="83" t="s">
        <v>23</v>
      </c>
      <c r="F186" s="80" t="s">
        <v>43</v>
      </c>
      <c r="G186" s="78" t="s">
        <v>248</v>
      </c>
      <c r="H186" s="81">
        <v>44923</v>
      </c>
      <c r="I186" s="95">
        <v>1894</v>
      </c>
      <c r="J186" s="82"/>
      <c r="K186" s="82"/>
      <c r="L186" s="87">
        <v>3010</v>
      </c>
      <c r="M186" s="101">
        <v>20229</v>
      </c>
      <c r="N186" s="155"/>
    </row>
    <row r="187" spans="1:15" s="154" customFormat="1" ht="30.6" x14ac:dyDescent="0.3">
      <c r="A187" s="308">
        <v>106</v>
      </c>
      <c r="B187" s="78" t="s">
        <v>247</v>
      </c>
      <c r="C187" s="89">
        <v>412.53</v>
      </c>
      <c r="D187" s="89">
        <v>412.53</v>
      </c>
      <c r="E187" s="83" t="s">
        <v>23</v>
      </c>
      <c r="F187" s="80" t="s">
        <v>43</v>
      </c>
      <c r="G187" s="78" t="s">
        <v>249</v>
      </c>
      <c r="H187" s="81">
        <v>44923</v>
      </c>
      <c r="I187" s="95">
        <v>1895</v>
      </c>
      <c r="J187" s="82"/>
      <c r="K187" s="82"/>
      <c r="L187" s="87">
        <v>3010</v>
      </c>
      <c r="M187" s="84">
        <v>20229</v>
      </c>
      <c r="N187" s="155"/>
    </row>
    <row r="188" spans="1:15" s="154" customFormat="1" ht="45.6" x14ac:dyDescent="0.3">
      <c r="A188" s="308">
        <v>107</v>
      </c>
      <c r="B188" s="78" t="s">
        <v>247</v>
      </c>
      <c r="C188" s="89">
        <v>120.93</v>
      </c>
      <c r="D188" s="89">
        <v>120.93</v>
      </c>
      <c r="E188" s="83" t="s">
        <v>23</v>
      </c>
      <c r="F188" s="80" t="s">
        <v>43</v>
      </c>
      <c r="G188" s="78" t="s">
        <v>250</v>
      </c>
      <c r="H188" s="81">
        <v>44923</v>
      </c>
      <c r="I188" s="95">
        <v>1897</v>
      </c>
      <c r="J188" s="82"/>
      <c r="K188" s="82"/>
      <c r="L188" s="87">
        <v>3010</v>
      </c>
      <c r="M188" s="151">
        <v>20229</v>
      </c>
    </row>
    <row r="189" spans="1:15" s="154" customFormat="1" ht="45.6" x14ac:dyDescent="0.3">
      <c r="A189" s="308">
        <v>108</v>
      </c>
      <c r="B189" s="78" t="s">
        <v>247</v>
      </c>
      <c r="C189" s="30">
        <v>590.13</v>
      </c>
      <c r="D189" s="30">
        <v>590.13</v>
      </c>
      <c r="E189" s="79" t="s">
        <v>23</v>
      </c>
      <c r="F189" s="80" t="s">
        <v>43</v>
      </c>
      <c r="G189" s="78" t="s">
        <v>251</v>
      </c>
      <c r="H189" s="81">
        <v>44923</v>
      </c>
      <c r="I189" s="343">
        <v>1898</v>
      </c>
      <c r="J189" s="83"/>
      <c r="K189" s="344"/>
      <c r="L189" s="87">
        <v>3010</v>
      </c>
      <c r="M189" s="101">
        <v>20229</v>
      </c>
    </row>
    <row r="190" spans="1:15" s="154" customFormat="1" ht="30.6" x14ac:dyDescent="0.3">
      <c r="A190" s="308">
        <v>109</v>
      </c>
      <c r="B190" s="78" t="s">
        <v>247</v>
      </c>
      <c r="C190" s="30">
        <v>19</v>
      </c>
      <c r="D190" s="30">
        <v>19</v>
      </c>
      <c r="E190" s="79" t="s">
        <v>23</v>
      </c>
      <c r="F190" s="80" t="s">
        <v>43</v>
      </c>
      <c r="G190" s="78" t="s">
        <v>252</v>
      </c>
      <c r="H190" s="81">
        <v>44923</v>
      </c>
      <c r="I190" s="343">
        <v>1899</v>
      </c>
      <c r="J190" s="83"/>
      <c r="K190" s="83"/>
      <c r="L190" s="87">
        <v>3010</v>
      </c>
      <c r="M190" s="101">
        <v>20229</v>
      </c>
    </row>
    <row r="191" spans="1:15" s="154" customFormat="1" x14ac:dyDescent="0.3">
      <c r="A191" s="324">
        <v>110</v>
      </c>
      <c r="B191" s="78" t="s">
        <v>247</v>
      </c>
      <c r="C191" s="30">
        <v>19</v>
      </c>
      <c r="D191" s="30">
        <v>19</v>
      </c>
      <c r="E191" s="79" t="s">
        <v>23</v>
      </c>
      <c r="F191" s="80" t="s">
        <v>43</v>
      </c>
      <c r="G191" s="78" t="s">
        <v>253</v>
      </c>
      <c r="H191" s="81">
        <v>44923</v>
      </c>
      <c r="I191" s="343">
        <v>1900</v>
      </c>
      <c r="J191" s="83"/>
      <c r="K191" s="344"/>
      <c r="L191" s="87">
        <v>3010</v>
      </c>
      <c r="M191" s="101">
        <v>20229</v>
      </c>
    </row>
    <row r="192" spans="1:15" s="154" customFormat="1" x14ac:dyDescent="0.3">
      <c r="A192" s="324">
        <v>111</v>
      </c>
      <c r="B192" s="78" t="s">
        <v>247</v>
      </c>
      <c r="C192" s="30">
        <v>19</v>
      </c>
      <c r="D192" s="30">
        <v>19</v>
      </c>
      <c r="E192" s="79" t="s">
        <v>23</v>
      </c>
      <c r="F192" s="80" t="s">
        <v>43</v>
      </c>
      <c r="G192" s="78" t="s">
        <v>254</v>
      </c>
      <c r="H192" s="81">
        <v>44923</v>
      </c>
      <c r="I192" s="343">
        <v>1901</v>
      </c>
      <c r="J192" s="83"/>
      <c r="K192" s="83"/>
      <c r="L192" s="87">
        <v>3010</v>
      </c>
      <c r="M192" s="84">
        <v>20229</v>
      </c>
      <c r="N192" s="155"/>
    </row>
    <row r="193" spans="1:15" s="154" customFormat="1" ht="30.6" x14ac:dyDescent="0.3">
      <c r="A193" s="324">
        <v>112</v>
      </c>
      <c r="B193" s="78" t="s">
        <v>247</v>
      </c>
      <c r="C193" s="30">
        <v>456.17</v>
      </c>
      <c r="D193" s="30">
        <v>456.17</v>
      </c>
      <c r="E193" s="79" t="s">
        <v>23</v>
      </c>
      <c r="F193" s="80" t="s">
        <v>43</v>
      </c>
      <c r="G193" s="78" t="s">
        <v>255</v>
      </c>
      <c r="H193" s="81">
        <v>44924</v>
      </c>
      <c r="I193" s="343">
        <v>1950</v>
      </c>
      <c r="J193" s="83"/>
      <c r="K193" s="344"/>
      <c r="L193" s="87">
        <v>3010</v>
      </c>
      <c r="M193" s="101">
        <v>20229</v>
      </c>
      <c r="N193" s="155"/>
    </row>
    <row r="194" spans="1:15" x14ac:dyDescent="0.3">
      <c r="A194" s="324">
        <v>113</v>
      </c>
      <c r="B194" s="346" t="s">
        <v>256</v>
      </c>
      <c r="C194" s="215">
        <v>50</v>
      </c>
      <c r="D194" s="90">
        <v>50</v>
      </c>
      <c r="E194" s="83" t="s">
        <v>23</v>
      </c>
      <c r="F194" s="80" t="s">
        <v>19</v>
      </c>
      <c r="G194" s="78" t="s">
        <v>257</v>
      </c>
      <c r="H194" s="81">
        <v>45075</v>
      </c>
      <c r="I194" s="272" t="s">
        <v>61</v>
      </c>
      <c r="J194" s="77"/>
      <c r="K194" s="103"/>
      <c r="L194" s="92">
        <v>3190</v>
      </c>
      <c r="M194" s="151">
        <v>20230</v>
      </c>
      <c r="N194" s="32"/>
    </row>
    <row r="195" spans="1:15" s="65" customFormat="1" ht="30.6" x14ac:dyDescent="0.3">
      <c r="A195" s="325">
        <v>114</v>
      </c>
      <c r="B195" s="149" t="s">
        <v>258</v>
      </c>
      <c r="C195" s="215">
        <v>501.5</v>
      </c>
      <c r="D195" s="90">
        <v>501.5</v>
      </c>
      <c r="E195" s="83" t="s">
        <v>23</v>
      </c>
      <c r="F195" s="80" t="s">
        <v>19</v>
      </c>
      <c r="G195" s="78" t="s">
        <v>259</v>
      </c>
      <c r="H195" s="81">
        <v>45072</v>
      </c>
      <c r="I195" s="272" t="s">
        <v>260</v>
      </c>
      <c r="J195" s="77"/>
      <c r="K195" s="103"/>
      <c r="L195" s="92">
        <v>3140</v>
      </c>
      <c r="M195" s="101">
        <v>20231</v>
      </c>
      <c r="O195" s="66"/>
    </row>
    <row r="196" spans="1:15" s="154" customFormat="1" x14ac:dyDescent="0.3">
      <c r="A196" s="324">
        <v>115</v>
      </c>
      <c r="B196" s="348" t="s">
        <v>52</v>
      </c>
      <c r="C196" s="215">
        <v>72.489999999999995</v>
      </c>
      <c r="D196" s="90">
        <v>72.489999999999995</v>
      </c>
      <c r="E196" s="83" t="s">
        <v>18</v>
      </c>
      <c r="F196" s="80" t="s">
        <v>43</v>
      </c>
      <c r="G196" s="164" t="s">
        <v>261</v>
      </c>
      <c r="H196" s="81">
        <v>45077</v>
      </c>
      <c r="I196" s="272" t="s">
        <v>54</v>
      </c>
      <c r="J196" s="77"/>
      <c r="K196" s="103"/>
      <c r="L196" s="82"/>
      <c r="M196" s="105">
        <v>20232</v>
      </c>
      <c r="N196" s="155"/>
    </row>
    <row r="197" spans="1:15" s="154" customFormat="1" x14ac:dyDescent="0.3">
      <c r="A197" s="308">
        <v>116</v>
      </c>
      <c r="B197" s="78"/>
      <c r="C197" s="30"/>
      <c r="D197" s="30"/>
      <c r="E197" s="79"/>
      <c r="F197" s="80"/>
      <c r="G197" s="164"/>
      <c r="H197" s="81"/>
      <c r="I197" s="77"/>
      <c r="J197" s="77"/>
      <c r="K197" s="286"/>
      <c r="L197" s="82"/>
      <c r="M197" s="94"/>
    </row>
    <row r="198" spans="1:15" s="154" customFormat="1" x14ac:dyDescent="0.3">
      <c r="A198" s="308">
        <v>117</v>
      </c>
      <c r="B198" s="78"/>
      <c r="C198" s="89"/>
      <c r="D198" s="89"/>
      <c r="E198" s="79"/>
      <c r="F198" s="80"/>
      <c r="G198" s="164"/>
      <c r="H198" s="81"/>
      <c r="I198" s="77"/>
      <c r="J198" s="77"/>
      <c r="K198" s="286"/>
      <c r="L198" s="87"/>
      <c r="M198" s="84"/>
    </row>
    <row r="199" spans="1:15" s="154" customFormat="1" x14ac:dyDescent="0.3">
      <c r="A199" s="308">
        <v>118</v>
      </c>
      <c r="B199" s="78"/>
      <c r="C199" s="30"/>
      <c r="D199" s="30"/>
      <c r="E199" s="79"/>
      <c r="F199" s="80"/>
      <c r="G199" s="164"/>
      <c r="H199" s="93"/>
      <c r="I199" s="77"/>
      <c r="J199" s="82"/>
      <c r="K199" s="86"/>
      <c r="L199" s="82"/>
      <c r="M199" s="105" t="s">
        <v>58</v>
      </c>
    </row>
    <row r="200" spans="1:15" s="154" customFormat="1" x14ac:dyDescent="0.3">
      <c r="A200" s="308">
        <v>119</v>
      </c>
      <c r="B200" s="76"/>
      <c r="C200" s="89"/>
      <c r="D200" s="89"/>
      <c r="E200" s="79"/>
      <c r="F200" s="80"/>
      <c r="G200" s="164"/>
      <c r="H200" s="81"/>
      <c r="I200" s="77"/>
      <c r="J200" s="77"/>
      <c r="K200" s="286"/>
      <c r="L200" s="82"/>
      <c r="M200" s="101"/>
    </row>
    <row r="201" spans="1:15" s="154" customFormat="1" ht="33" customHeight="1" x14ac:dyDescent="0.3">
      <c r="A201" s="308">
        <v>120</v>
      </c>
      <c r="B201" s="78"/>
      <c r="C201" s="188"/>
      <c r="D201" s="188"/>
      <c r="E201" s="79"/>
      <c r="F201" s="80"/>
      <c r="G201" s="164"/>
      <c r="H201" s="81"/>
      <c r="I201" s="77"/>
      <c r="J201" s="77"/>
      <c r="K201" s="219"/>
      <c r="L201" s="92"/>
      <c r="M201" s="83"/>
      <c r="N201" s="155"/>
    </row>
    <row r="202" spans="1:15" x14ac:dyDescent="0.3">
      <c r="A202" s="311"/>
      <c r="B202" s="107" t="s">
        <v>73</v>
      </c>
      <c r="C202" s="108">
        <f>SUM(C182:C201)</f>
        <v>20271.330000000002</v>
      </c>
      <c r="D202" s="108">
        <f>SUM(D182:D201)</f>
        <v>20271.330000000002</v>
      </c>
      <c r="E202" s="19"/>
      <c r="F202" s="20"/>
      <c r="G202" s="18"/>
      <c r="H202" s="28"/>
      <c r="I202" s="31"/>
      <c r="J202" s="26"/>
      <c r="K202" s="34"/>
      <c r="L202" s="35"/>
      <c r="M202" s="106"/>
    </row>
    <row r="203" spans="1:15" x14ac:dyDescent="0.3">
      <c r="A203" s="311"/>
      <c r="B203" s="109" t="s">
        <v>74</v>
      </c>
      <c r="C203" s="110">
        <f>C202+C169</f>
        <v>186060.77000000002</v>
      </c>
      <c r="D203" s="110">
        <f>D202+D169</f>
        <v>113523.31</v>
      </c>
      <c r="E203" s="111"/>
      <c r="F203" s="112"/>
      <c r="G203" s="112"/>
      <c r="H203" s="114"/>
      <c r="I203" s="114"/>
      <c r="J203" s="115"/>
      <c r="K203" s="115"/>
      <c r="L203" s="114"/>
      <c r="M203" s="114"/>
    </row>
    <row r="204" spans="1:15" x14ac:dyDescent="0.3">
      <c r="A204" s="311"/>
      <c r="B204" s="116"/>
      <c r="C204" s="117"/>
      <c r="D204" s="117"/>
      <c r="E204" s="111"/>
      <c r="F204" s="112"/>
      <c r="G204" s="112"/>
      <c r="H204" s="118" t="s">
        <v>75</v>
      </c>
      <c r="I204" s="118"/>
      <c r="J204" s="118"/>
      <c r="K204" s="118"/>
      <c r="L204" s="118" t="s">
        <v>76</v>
      </c>
      <c r="M204" s="106"/>
    </row>
    <row r="205" spans="1:15" x14ac:dyDescent="0.3">
      <c r="A205" s="311"/>
      <c r="B205" s="116"/>
      <c r="C205" s="117"/>
      <c r="D205" s="117"/>
      <c r="E205" s="120"/>
      <c r="F205" s="115"/>
      <c r="G205" s="115"/>
      <c r="H205" s="121" t="s">
        <v>77</v>
      </c>
      <c r="I205" s="121"/>
      <c r="J205" s="121"/>
      <c r="K205" s="121"/>
      <c r="L205" s="121" t="s">
        <v>78</v>
      </c>
      <c r="M205" s="121"/>
    </row>
    <row r="206" spans="1:15" x14ac:dyDescent="0.3">
      <c r="A206" s="312" t="s">
        <v>79</v>
      </c>
      <c r="B206" s="106"/>
      <c r="C206" s="52" t="s">
        <v>80</v>
      </c>
      <c r="D206" s="106"/>
      <c r="E206" s="120"/>
      <c r="F206" s="115"/>
      <c r="G206" s="115"/>
      <c r="H206" s="121"/>
      <c r="I206" s="121"/>
      <c r="J206" s="106"/>
      <c r="K206" s="106"/>
      <c r="L206" s="121"/>
      <c r="M206" s="124"/>
    </row>
    <row r="207" spans="1:15" x14ac:dyDescent="0.3">
      <c r="A207" s="312"/>
      <c r="B207" s="106"/>
      <c r="C207" s="122"/>
      <c r="D207" s="106"/>
      <c r="E207" s="120"/>
      <c r="F207" s="115"/>
      <c r="G207" s="115"/>
      <c r="H207" s="125"/>
      <c r="I207" s="126"/>
      <c r="J207" s="106"/>
      <c r="K207" s="106"/>
      <c r="L207" s="125"/>
      <c r="M207" s="127"/>
    </row>
    <row r="208" spans="1:15" x14ac:dyDescent="0.3">
      <c r="A208" s="312"/>
      <c r="B208" s="106"/>
      <c r="C208" s="147"/>
      <c r="D208" s="106"/>
      <c r="E208" s="120"/>
      <c r="F208" s="115"/>
      <c r="G208" s="115"/>
      <c r="H208" s="121" t="s">
        <v>76</v>
      </c>
      <c r="I208" s="121"/>
      <c r="J208" s="106"/>
      <c r="K208" s="106"/>
      <c r="L208" s="121" t="s">
        <v>76</v>
      </c>
      <c r="M208" s="124"/>
    </row>
    <row r="209" spans="1:34" ht="18" customHeight="1" x14ac:dyDescent="0.3">
      <c r="A209" s="134" t="s">
        <v>81</v>
      </c>
      <c r="B209" s="106"/>
      <c r="C209" s="106"/>
      <c r="D209" s="106"/>
      <c r="E209" s="128"/>
      <c r="F209" s="106"/>
      <c r="G209" s="106"/>
      <c r="H209" s="121" t="s">
        <v>82</v>
      </c>
      <c r="I209" s="106"/>
      <c r="J209" s="106"/>
      <c r="K209" s="106"/>
      <c r="L209" s="121" t="s">
        <v>83</v>
      </c>
      <c r="M209" s="106"/>
    </row>
    <row r="210" spans="1:34" ht="18" customHeight="1" x14ac:dyDescent="0.3">
      <c r="A210" s="134"/>
      <c r="B210" s="106"/>
      <c r="C210" s="106"/>
      <c r="D210" s="106"/>
      <c r="E210" s="128"/>
      <c r="F210" s="106"/>
      <c r="G210" s="106"/>
      <c r="H210" s="121"/>
      <c r="I210" s="106"/>
      <c r="J210" s="106"/>
      <c r="K210" s="106"/>
      <c r="L210" s="121"/>
      <c r="M210" s="106"/>
    </row>
    <row r="211" spans="1:34" x14ac:dyDescent="0.3">
      <c r="A211" s="312" t="s">
        <v>0</v>
      </c>
      <c r="B211" s="131"/>
      <c r="C211" s="131"/>
      <c r="D211" s="131"/>
      <c r="E211" s="132"/>
      <c r="F211" s="131"/>
      <c r="G211" s="106"/>
      <c r="H211" s="106"/>
      <c r="I211" s="106"/>
      <c r="J211" s="106"/>
      <c r="K211" s="106"/>
      <c r="L211" s="106"/>
      <c r="M211" s="133" t="str">
        <f>M142</f>
        <v>Skeda Nru. 254/2023</v>
      </c>
    </row>
    <row r="212" spans="1:34" x14ac:dyDescent="0.3">
      <c r="A212" s="356" t="s">
        <v>2</v>
      </c>
      <c r="B212" s="356"/>
      <c r="C212" s="356"/>
      <c r="D212" s="356"/>
      <c r="E212" s="356"/>
      <c r="F212" s="356"/>
      <c r="G212" s="356"/>
      <c r="H212" s="356"/>
      <c r="I212" s="356"/>
      <c r="J212" s="356"/>
      <c r="K212" s="356"/>
      <c r="L212" s="356"/>
      <c r="M212" s="356"/>
    </row>
    <row r="213" spans="1:34" x14ac:dyDescent="0.3">
      <c r="A213" s="134"/>
      <c r="B213" s="131"/>
      <c r="C213" s="131"/>
      <c r="D213" s="131"/>
      <c r="E213" s="131"/>
      <c r="F213" s="131"/>
      <c r="G213" s="363" t="s">
        <v>3</v>
      </c>
      <c r="H213" s="363"/>
      <c r="I213" s="363"/>
      <c r="J213" s="363"/>
      <c r="K213" s="131"/>
      <c r="L213" s="131"/>
      <c r="M213" s="131"/>
    </row>
    <row r="214" spans="1:34" ht="16.2" x14ac:dyDescent="0.35">
      <c r="A214" s="134"/>
      <c r="B214" s="134"/>
      <c r="C214" s="106"/>
      <c r="D214" s="356"/>
      <c r="E214" s="356"/>
      <c r="F214" s="356"/>
      <c r="G214" s="356"/>
      <c r="H214" s="136"/>
      <c r="I214" s="136"/>
      <c r="J214" s="136"/>
      <c r="K214" s="137"/>
      <c r="L214" s="357" t="s">
        <v>4</v>
      </c>
      <c r="M214" s="357"/>
    </row>
    <row r="215" spans="1:34" x14ac:dyDescent="0.3">
      <c r="A215" s="134"/>
      <c r="B215" s="134"/>
      <c r="C215" s="131"/>
      <c r="D215" s="131"/>
      <c r="E215" s="132"/>
      <c r="F215" s="131"/>
      <c r="G215" s="131"/>
      <c r="H215" s="131"/>
      <c r="I215" s="131"/>
      <c r="J215" s="131"/>
      <c r="K215" s="131"/>
      <c r="L215" s="131"/>
      <c r="M215" s="106"/>
    </row>
    <row r="216" spans="1:34" ht="46.8" x14ac:dyDescent="0.3">
      <c r="A216" s="317"/>
      <c r="B216" s="142" t="s">
        <v>5</v>
      </c>
      <c r="C216" s="143" t="s">
        <v>6</v>
      </c>
      <c r="D216" s="144" t="s">
        <v>7</v>
      </c>
      <c r="E216" s="361" t="s">
        <v>8</v>
      </c>
      <c r="F216" s="362"/>
      <c r="G216" s="142" t="s">
        <v>9</v>
      </c>
      <c r="H216" s="143" t="s">
        <v>10</v>
      </c>
      <c r="I216" s="143" t="s">
        <v>11</v>
      </c>
      <c r="J216" s="143" t="s">
        <v>12</v>
      </c>
      <c r="K216" s="143" t="s">
        <v>13</v>
      </c>
      <c r="L216" s="143" t="s">
        <v>14</v>
      </c>
      <c r="M216" s="143" t="s">
        <v>15</v>
      </c>
    </row>
    <row r="217" spans="1:34" x14ac:dyDescent="0.3">
      <c r="A217" s="317"/>
      <c r="B217" s="142" t="s">
        <v>16</v>
      </c>
      <c r="C217" s="143"/>
      <c r="D217" s="144"/>
      <c r="E217" s="145"/>
      <c r="F217" s="143"/>
      <c r="G217" s="142"/>
      <c r="H217" s="143"/>
      <c r="I217" s="143"/>
      <c r="J217" s="143"/>
      <c r="K217" s="143"/>
      <c r="L217" s="143"/>
      <c r="M217" s="141"/>
    </row>
    <row r="218" spans="1:34" s="154" customFormat="1" x14ac:dyDescent="0.3">
      <c r="A218" s="315">
        <v>121</v>
      </c>
      <c r="B218" s="88"/>
      <c r="C218" s="215"/>
      <c r="D218" s="90"/>
      <c r="E218" s="83"/>
      <c r="F218" s="80"/>
      <c r="G218" s="164"/>
      <c r="H218" s="81"/>
      <c r="I218" s="272"/>
      <c r="J218" s="77"/>
      <c r="K218" s="103"/>
      <c r="L218" s="92"/>
      <c r="M218" s="105"/>
    </row>
    <row r="219" spans="1:34" x14ac:dyDescent="0.3">
      <c r="A219" s="308">
        <v>122</v>
      </c>
      <c r="B219" s="88"/>
      <c r="C219" s="215"/>
      <c r="D219" s="90"/>
      <c r="E219" s="83"/>
      <c r="F219" s="80"/>
      <c r="G219" s="164"/>
      <c r="H219" s="81"/>
      <c r="I219" s="272"/>
      <c r="J219" s="77"/>
      <c r="K219" s="103"/>
      <c r="L219" s="92"/>
      <c r="M219" s="77"/>
    </row>
    <row r="220" spans="1:34" s="154" customFormat="1" x14ac:dyDescent="0.3">
      <c r="A220" s="308">
        <v>123</v>
      </c>
      <c r="B220" s="88"/>
      <c r="C220" s="215"/>
      <c r="D220" s="90"/>
      <c r="E220" s="83"/>
      <c r="F220" s="80"/>
      <c r="G220" s="164"/>
      <c r="H220" s="81"/>
      <c r="I220" s="272"/>
      <c r="J220" s="77"/>
      <c r="K220" s="103"/>
      <c r="L220" s="92"/>
      <c r="M220" s="151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</row>
    <row r="221" spans="1:34" x14ac:dyDescent="0.3">
      <c r="A221" s="308">
        <f t="shared" ref="A221:A226" si="8">A220+1</f>
        <v>124</v>
      </c>
      <c r="B221" s="88"/>
      <c r="C221" s="215"/>
      <c r="D221" s="90"/>
      <c r="E221" s="83"/>
      <c r="F221" s="80"/>
      <c r="G221" s="78"/>
      <c r="H221" s="81"/>
      <c r="I221" s="272"/>
      <c r="J221" s="77"/>
      <c r="K221" s="103"/>
      <c r="L221" s="92"/>
      <c r="M221" s="84"/>
    </row>
    <row r="222" spans="1:34" x14ac:dyDescent="0.3">
      <c r="A222" s="308">
        <f t="shared" si="8"/>
        <v>125</v>
      </c>
      <c r="B222" s="88"/>
      <c r="C222" s="215"/>
      <c r="D222" s="90"/>
      <c r="E222" s="83"/>
      <c r="F222" s="80"/>
      <c r="G222" s="78"/>
      <c r="H222" s="81"/>
      <c r="I222" s="272"/>
      <c r="J222" s="77"/>
      <c r="K222" s="103"/>
      <c r="L222" s="82"/>
      <c r="M222" s="151"/>
    </row>
    <row r="223" spans="1:34" ht="46.5" customHeight="1" x14ac:dyDescent="0.3">
      <c r="A223" s="308">
        <f t="shared" si="8"/>
        <v>126</v>
      </c>
      <c r="B223" s="78"/>
      <c r="C223" s="30"/>
      <c r="D223" s="30"/>
      <c r="E223" s="79"/>
      <c r="F223" s="80"/>
      <c r="G223" s="85"/>
      <c r="H223" s="93"/>
      <c r="I223" s="77"/>
      <c r="J223" s="82"/>
      <c r="K223" s="86"/>
      <c r="L223" s="87"/>
      <c r="M223" s="105"/>
    </row>
    <row r="224" spans="1:34" x14ac:dyDescent="0.3">
      <c r="A224" s="308">
        <f t="shared" si="8"/>
        <v>127</v>
      </c>
      <c r="B224" s="78"/>
      <c r="C224" s="30"/>
      <c r="D224" s="30"/>
      <c r="E224" s="79"/>
      <c r="F224" s="80"/>
      <c r="G224" s="85"/>
      <c r="H224" s="93"/>
      <c r="I224" s="77"/>
      <c r="J224" s="82"/>
      <c r="K224" s="86"/>
      <c r="L224" s="92"/>
      <c r="M224" s="84"/>
    </row>
    <row r="225" spans="1:14" x14ac:dyDescent="0.3">
      <c r="A225" s="308">
        <f t="shared" si="8"/>
        <v>128</v>
      </c>
      <c r="B225" s="88"/>
      <c r="C225" s="215"/>
      <c r="D225" s="90"/>
      <c r="E225" s="83"/>
      <c r="F225" s="80"/>
      <c r="G225" s="330"/>
      <c r="H225" s="81"/>
      <c r="I225" s="272"/>
      <c r="J225" s="77"/>
      <c r="K225" s="103"/>
      <c r="L225" s="87"/>
      <c r="M225" s="151"/>
    </row>
    <row r="226" spans="1:14" x14ac:dyDescent="0.3">
      <c r="A226" s="324">
        <f t="shared" si="8"/>
        <v>129</v>
      </c>
      <c r="B226" s="78"/>
      <c r="C226" s="188"/>
      <c r="D226" s="188"/>
      <c r="E226" s="79"/>
      <c r="F226" s="287"/>
      <c r="G226" s="288"/>
      <c r="H226" s="289"/>
      <c r="I226" s="77"/>
      <c r="J226" s="190"/>
      <c r="K226" s="190"/>
      <c r="L226" s="87"/>
      <c r="M226" s="101"/>
    </row>
    <row r="227" spans="1:14" x14ac:dyDescent="0.3">
      <c r="A227" s="326">
        <v>130</v>
      </c>
      <c r="B227" s="149"/>
      <c r="C227" s="89"/>
      <c r="D227" s="89"/>
      <c r="E227" s="97"/>
      <c r="F227" s="80"/>
      <c r="G227" s="288"/>
      <c r="H227" s="81"/>
      <c r="I227" s="77"/>
      <c r="J227" s="190"/>
      <c r="K227" s="190"/>
      <c r="L227" s="87"/>
      <c r="M227" s="101"/>
    </row>
    <row r="228" spans="1:14" s="154" customFormat="1" x14ac:dyDescent="0.3">
      <c r="A228" s="324">
        <v>131</v>
      </c>
      <c r="B228" s="149"/>
      <c r="C228" s="89"/>
      <c r="D228" s="89"/>
      <c r="E228" s="97"/>
      <c r="F228" s="80"/>
      <c r="G228" s="78"/>
      <c r="H228" s="81"/>
      <c r="I228" s="77"/>
      <c r="J228" s="190"/>
      <c r="K228" s="190"/>
      <c r="L228" s="87"/>
      <c r="M228" s="83"/>
    </row>
    <row r="229" spans="1:14" ht="29.25" customHeight="1" x14ac:dyDescent="0.3">
      <c r="A229" s="326">
        <v>132</v>
      </c>
      <c r="B229" s="78"/>
      <c r="C229" s="188"/>
      <c r="D229" s="188"/>
      <c r="E229" s="79"/>
      <c r="F229" s="287"/>
      <c r="G229" s="288"/>
      <c r="H229" s="289"/>
      <c r="I229" s="77"/>
      <c r="J229" s="190"/>
      <c r="K229" s="190"/>
      <c r="L229" s="87"/>
      <c r="M229" s="94"/>
    </row>
    <row r="230" spans="1:14" x14ac:dyDescent="0.3">
      <c r="A230" s="327">
        <v>133</v>
      </c>
      <c r="B230" s="78"/>
      <c r="C230" s="188"/>
      <c r="D230" s="188"/>
      <c r="E230" s="79"/>
      <c r="F230" s="287"/>
      <c r="G230" s="288"/>
      <c r="H230" s="289"/>
      <c r="I230" s="77"/>
      <c r="J230" s="190"/>
      <c r="K230" s="190"/>
      <c r="L230" s="87"/>
      <c r="M230" s="83"/>
    </row>
    <row r="231" spans="1:14" ht="30" customHeight="1" x14ac:dyDescent="0.3">
      <c r="A231" s="326">
        <v>134</v>
      </c>
      <c r="B231" s="149"/>
      <c r="C231" s="89"/>
      <c r="D231" s="89"/>
      <c r="E231" s="97"/>
      <c r="F231" s="80"/>
      <c r="G231" s="288"/>
      <c r="H231" s="81"/>
      <c r="I231" s="77"/>
      <c r="J231" s="190"/>
      <c r="K231" s="190"/>
      <c r="L231" s="87"/>
      <c r="M231" s="83"/>
    </row>
    <row r="232" spans="1:14" ht="30" customHeight="1" x14ac:dyDescent="0.3">
      <c r="A232" s="322">
        <v>135</v>
      </c>
      <c r="B232" s="149"/>
      <c r="C232" s="89"/>
      <c r="D232" s="89"/>
      <c r="E232" s="97"/>
      <c r="F232" s="80"/>
      <c r="G232" s="78"/>
      <c r="H232" s="81"/>
      <c r="I232" s="77"/>
      <c r="J232" s="190"/>
      <c r="K232" s="190"/>
      <c r="L232" s="87"/>
      <c r="M232" s="84"/>
    </row>
    <row r="233" spans="1:14" x14ac:dyDescent="0.3">
      <c r="A233" s="322">
        <v>136</v>
      </c>
      <c r="B233" s="78"/>
      <c r="C233" s="188"/>
      <c r="D233" s="188"/>
      <c r="E233" s="79"/>
      <c r="F233" s="80"/>
      <c r="G233" s="85"/>
      <c r="H233" s="81"/>
      <c r="I233" s="77"/>
      <c r="J233" s="77"/>
      <c r="K233" s="219"/>
      <c r="L233" s="82"/>
      <c r="M233" s="95"/>
    </row>
    <row r="234" spans="1:14" x14ac:dyDescent="0.3">
      <c r="A234" s="322">
        <v>137</v>
      </c>
      <c r="B234" s="78"/>
      <c r="C234" s="188"/>
      <c r="D234" s="188"/>
      <c r="E234" s="79"/>
      <c r="F234" s="80"/>
      <c r="G234" s="85"/>
      <c r="H234" s="81"/>
      <c r="I234" s="77"/>
      <c r="J234" s="77"/>
      <c r="K234" s="219"/>
      <c r="L234" s="82"/>
      <c r="M234" s="94"/>
    </row>
    <row r="235" spans="1:14" s="154" customFormat="1" x14ac:dyDescent="0.3">
      <c r="A235" s="308">
        <v>138</v>
      </c>
      <c r="B235" s="149"/>
      <c r="C235" s="215"/>
      <c r="D235" s="90"/>
      <c r="E235" s="83"/>
      <c r="F235" s="80"/>
      <c r="G235" s="78"/>
      <c r="H235" s="81"/>
      <c r="I235" s="272"/>
      <c r="J235" s="77"/>
      <c r="K235" s="103"/>
      <c r="L235" s="92"/>
      <c r="M235" s="91"/>
    </row>
    <row r="236" spans="1:14" ht="32.25" customHeight="1" x14ac:dyDescent="0.3">
      <c r="A236" s="322">
        <v>139</v>
      </c>
      <c r="B236" s="78"/>
      <c r="C236" s="89"/>
      <c r="D236" s="89"/>
      <c r="E236" s="97"/>
      <c r="F236" s="196"/>
      <c r="G236" s="78"/>
      <c r="H236" s="93"/>
      <c r="I236" s="77"/>
      <c r="J236" s="83"/>
      <c r="K236" s="103"/>
      <c r="L236" s="92"/>
      <c r="M236" s="280"/>
    </row>
    <row r="237" spans="1:14" s="154" customFormat="1" x14ac:dyDescent="0.3">
      <c r="A237" s="308">
        <v>140</v>
      </c>
      <c r="B237" s="78"/>
      <c r="C237" s="89"/>
      <c r="D237" s="89"/>
      <c r="E237" s="97"/>
      <c r="F237" s="196"/>
      <c r="G237" s="78"/>
      <c r="H237" s="93"/>
      <c r="I237" s="77"/>
      <c r="J237" s="83"/>
      <c r="K237" s="103"/>
      <c r="L237" s="92"/>
      <c r="M237" s="151"/>
      <c r="N237" s="155"/>
    </row>
    <row r="238" spans="1:14" x14ac:dyDescent="0.3">
      <c r="A238" s="311"/>
      <c r="B238" s="88"/>
      <c r="C238" s="194">
        <f>SUM(C218:C237)</f>
        <v>0</v>
      </c>
      <c r="D238" s="194">
        <f>SUM(D218:D237)</f>
        <v>0</v>
      </c>
      <c r="E238" s="97"/>
      <c r="F238" s="80"/>
      <c r="G238" s="78"/>
      <c r="H238" s="81"/>
      <c r="I238" s="77"/>
      <c r="J238" s="190"/>
      <c r="K238" s="190"/>
      <c r="L238" s="87"/>
      <c r="M238" s="3"/>
    </row>
    <row r="239" spans="1:14" x14ac:dyDescent="0.3">
      <c r="A239" s="321"/>
      <c r="B239" s="40" t="s">
        <v>74</v>
      </c>
      <c r="C239" s="41">
        <f>C238+C203</f>
        <v>186060.77000000002</v>
      </c>
      <c r="D239" s="41">
        <f>D238+D203</f>
        <v>113523.31</v>
      </c>
      <c r="E239" s="42"/>
      <c r="F239" s="43"/>
      <c r="G239" s="43"/>
      <c r="H239" s="45"/>
      <c r="I239" s="45"/>
      <c r="J239" s="46"/>
      <c r="K239" s="46"/>
      <c r="L239" s="45"/>
      <c r="M239" s="45"/>
    </row>
    <row r="240" spans="1:14" x14ac:dyDescent="0.3">
      <c r="A240" s="321"/>
      <c r="B240" s="47"/>
      <c r="C240" s="48"/>
      <c r="D240" s="48"/>
      <c r="E240" s="42"/>
      <c r="F240" s="43"/>
      <c r="G240" s="43"/>
      <c r="H240" s="49" t="s">
        <v>75</v>
      </c>
      <c r="I240" s="49"/>
      <c r="J240" s="49"/>
      <c r="K240" s="49"/>
      <c r="L240" s="49" t="s">
        <v>76</v>
      </c>
      <c r="M240" s="3"/>
    </row>
    <row r="241" spans="1:13" x14ac:dyDescent="0.3">
      <c r="A241" s="321"/>
      <c r="B241" s="47"/>
      <c r="C241" s="48"/>
      <c r="D241" s="48"/>
      <c r="E241" s="50"/>
      <c r="F241" s="46"/>
      <c r="G241" s="67"/>
      <c r="H241" s="51" t="s">
        <v>77</v>
      </c>
      <c r="I241" s="51"/>
      <c r="J241" s="63"/>
      <c r="K241" s="51"/>
      <c r="L241" s="51" t="s">
        <v>78</v>
      </c>
      <c r="M241" s="51"/>
    </row>
    <row r="242" spans="1:13" x14ac:dyDescent="0.3">
      <c r="A242" s="305" t="s">
        <v>79</v>
      </c>
      <c r="B242" s="3"/>
      <c r="C242" s="52" t="s">
        <v>262</v>
      </c>
      <c r="D242" s="7"/>
      <c r="E242" s="50"/>
      <c r="F242" s="46"/>
      <c r="G242" s="46"/>
      <c r="H242" s="51"/>
      <c r="I242" s="51"/>
      <c r="J242" s="3"/>
      <c r="K242" s="3"/>
      <c r="L242" s="51"/>
      <c r="M242" s="54"/>
    </row>
    <row r="243" spans="1:13" x14ac:dyDescent="0.3">
      <c r="A243" s="305"/>
      <c r="B243" s="3"/>
      <c r="C243" s="52"/>
      <c r="D243" s="187"/>
      <c r="E243" s="50"/>
      <c r="F243" s="46"/>
      <c r="G243" s="46"/>
      <c r="H243" s="51" t="s">
        <v>76</v>
      </c>
      <c r="I243" s="51"/>
      <c r="J243" s="3"/>
      <c r="K243" s="3"/>
      <c r="L243" s="51" t="s">
        <v>76</v>
      </c>
      <c r="M243" s="54"/>
    </row>
    <row r="244" spans="1:13" x14ac:dyDescent="0.3">
      <c r="A244" s="6" t="s">
        <v>81</v>
      </c>
      <c r="B244" s="3"/>
      <c r="C244" s="3"/>
      <c r="D244" s="3"/>
      <c r="E244" s="59"/>
      <c r="F244" s="3"/>
      <c r="G244" s="3"/>
      <c r="H244" s="51" t="s">
        <v>82</v>
      </c>
      <c r="I244" s="3"/>
      <c r="J244" s="3"/>
      <c r="K244" s="3"/>
      <c r="L244" s="51" t="s">
        <v>83</v>
      </c>
      <c r="M244" s="3"/>
    </row>
    <row r="245" spans="1:13" x14ac:dyDescent="0.3">
      <c r="E245" s="5"/>
    </row>
    <row r="246" spans="1:13" x14ac:dyDescent="0.3">
      <c r="E246" s="5"/>
    </row>
    <row r="247" spans="1:13" x14ac:dyDescent="0.3">
      <c r="A247" s="305" t="s">
        <v>0</v>
      </c>
      <c r="B247" s="1"/>
      <c r="C247" s="10"/>
      <c r="D247" s="1"/>
      <c r="E247" s="2"/>
      <c r="F247" s="1"/>
      <c r="G247" s="3"/>
      <c r="H247" s="3"/>
      <c r="I247" s="3"/>
      <c r="J247" s="3"/>
      <c r="K247" s="3"/>
      <c r="L247" s="3"/>
      <c r="M247" s="4" t="str">
        <f>M142</f>
        <v>Skeda Nru. 254/2023</v>
      </c>
    </row>
    <row r="248" spans="1:13" x14ac:dyDescent="0.3">
      <c r="A248" s="352" t="s">
        <v>2</v>
      </c>
      <c r="B248" s="352"/>
      <c r="C248" s="352"/>
      <c r="D248" s="352"/>
      <c r="E248" s="352"/>
      <c r="F248" s="352"/>
      <c r="G248" s="352"/>
      <c r="H248" s="352"/>
      <c r="I248" s="352"/>
      <c r="J248" s="352"/>
      <c r="K248" s="352"/>
      <c r="L248" s="352"/>
      <c r="M248" s="352"/>
    </row>
    <row r="249" spans="1:13" ht="16.2" x14ac:dyDescent="0.35">
      <c r="A249" s="6"/>
      <c r="B249" s="6"/>
      <c r="C249" s="3"/>
      <c r="D249" s="352" t="str">
        <f>D144</f>
        <v xml:space="preserve">                                         Data: 29_03_23 - 30_05_23 </v>
      </c>
      <c r="E249" s="352"/>
      <c r="F249" s="352"/>
      <c r="G249" s="352"/>
      <c r="H249" s="8"/>
      <c r="I249" s="8"/>
      <c r="J249" s="8"/>
      <c r="K249" s="9"/>
      <c r="L249" s="353" t="s">
        <v>4</v>
      </c>
      <c r="M249" s="353"/>
    </row>
    <row r="250" spans="1:13" x14ac:dyDescent="0.3">
      <c r="A250" s="6"/>
      <c r="B250" s="6"/>
      <c r="C250" s="1"/>
      <c r="D250" s="1"/>
      <c r="E250" s="2"/>
      <c r="F250" s="1"/>
      <c r="G250" s="1"/>
      <c r="H250" s="1"/>
      <c r="I250" s="1"/>
      <c r="J250" s="1"/>
      <c r="K250" s="1"/>
      <c r="L250" s="1"/>
      <c r="M250" s="3"/>
    </row>
    <row r="251" spans="1:13" ht="46.8" x14ac:dyDescent="0.3">
      <c r="A251" s="306"/>
      <c r="B251" s="11" t="s">
        <v>5</v>
      </c>
      <c r="C251" s="12" t="s">
        <v>6</v>
      </c>
      <c r="D251" s="13" t="s">
        <v>7</v>
      </c>
      <c r="E251" s="354" t="s">
        <v>8</v>
      </c>
      <c r="F251" s="355"/>
      <c r="G251" s="11" t="s">
        <v>9</v>
      </c>
      <c r="H251" s="12" t="s">
        <v>10</v>
      </c>
      <c r="I251" s="12" t="s">
        <v>11</v>
      </c>
      <c r="J251" s="12" t="s">
        <v>12</v>
      </c>
      <c r="K251" s="12" t="s">
        <v>13</v>
      </c>
      <c r="L251" s="12" t="s">
        <v>14</v>
      </c>
      <c r="M251" s="12" t="s">
        <v>15</v>
      </c>
    </row>
    <row r="252" spans="1:13" x14ac:dyDescent="0.3">
      <c r="A252" s="307"/>
      <c r="B252" s="14" t="s">
        <v>16</v>
      </c>
      <c r="C252" s="15"/>
      <c r="D252" s="16"/>
      <c r="E252" s="17"/>
      <c r="F252" s="15"/>
      <c r="G252" s="14"/>
      <c r="H252" s="15"/>
      <c r="I252" s="15"/>
      <c r="J252" s="15"/>
      <c r="K252" s="15"/>
      <c r="L252" s="15"/>
      <c r="M252" s="15"/>
    </row>
    <row r="253" spans="1:13" s="154" customFormat="1" x14ac:dyDescent="0.3">
      <c r="A253" s="315">
        <v>141</v>
      </c>
      <c r="B253" s="149"/>
      <c r="C253" s="89"/>
      <c r="D253" s="89"/>
      <c r="E253" s="97"/>
      <c r="F253" s="80"/>
      <c r="G253" s="78"/>
      <c r="H253" s="81"/>
      <c r="I253" s="77"/>
      <c r="J253" s="190"/>
      <c r="K253" s="190"/>
      <c r="L253" s="87"/>
      <c r="M253" s="281"/>
    </row>
    <row r="254" spans="1:13" s="154" customFormat="1" x14ac:dyDescent="0.3">
      <c r="A254" s="315">
        <v>142</v>
      </c>
      <c r="B254" s="240"/>
      <c r="C254" s="241"/>
      <c r="D254" s="241"/>
      <c r="E254" s="331"/>
      <c r="F254" s="242"/>
      <c r="G254" s="240"/>
      <c r="H254" s="332"/>
      <c r="I254" s="245"/>
      <c r="J254" s="82"/>
      <c r="K254" s="86"/>
      <c r="L254" s="87"/>
      <c r="M254" s="23"/>
    </row>
    <row r="255" spans="1:13" s="154" customFormat="1" x14ac:dyDescent="0.3">
      <c r="A255" s="308">
        <v>143</v>
      </c>
      <c r="B255" s="149"/>
      <c r="C255" s="215"/>
      <c r="D255" s="90"/>
      <c r="E255" s="83"/>
      <c r="F255" s="80"/>
      <c r="G255" s="78"/>
      <c r="H255" s="81"/>
      <c r="I255" s="272"/>
      <c r="J255" s="77"/>
      <c r="K255" s="103"/>
      <c r="L255" s="92"/>
      <c r="M255" s="23"/>
    </row>
    <row r="256" spans="1:13" s="154" customFormat="1" x14ac:dyDescent="0.3">
      <c r="A256" s="308">
        <v>144</v>
      </c>
      <c r="B256" s="78"/>
      <c r="C256" s="89"/>
      <c r="D256" s="89"/>
      <c r="E256" s="97"/>
      <c r="F256" s="80"/>
      <c r="G256" s="78"/>
      <c r="H256" s="93"/>
      <c r="I256" s="77"/>
      <c r="J256" s="83"/>
      <c r="K256" s="103"/>
      <c r="L256" s="92"/>
      <c r="M256" s="23"/>
    </row>
    <row r="257" spans="1:14" s="154" customFormat="1" x14ac:dyDescent="0.3">
      <c r="A257" s="308">
        <v>145</v>
      </c>
      <c r="B257" s="78"/>
      <c r="C257" s="89"/>
      <c r="D257" s="89"/>
      <c r="E257" s="97"/>
      <c r="F257" s="80"/>
      <c r="G257" s="164"/>
      <c r="H257" s="93"/>
      <c r="I257" s="77"/>
      <c r="J257" s="83"/>
      <c r="K257" s="103"/>
      <c r="L257" s="92"/>
      <c r="M257" s="83"/>
    </row>
    <row r="258" spans="1:14" s="154" customFormat="1" ht="30.75" customHeight="1" x14ac:dyDescent="0.3">
      <c r="A258" s="308">
        <v>146</v>
      </c>
      <c r="B258" s="240"/>
      <c r="C258" s="241"/>
      <c r="D258" s="241"/>
      <c r="E258" s="331"/>
      <c r="F258" s="242"/>
      <c r="G258" s="240"/>
      <c r="H258" s="332"/>
      <c r="I258" s="245"/>
      <c r="J258" s="82"/>
      <c r="K258" s="190"/>
      <c r="L258" s="87"/>
      <c r="M258" s="83"/>
    </row>
    <row r="259" spans="1:14" s="154" customFormat="1" ht="30.75" customHeight="1" x14ac:dyDescent="0.3">
      <c r="A259" s="308">
        <v>147</v>
      </c>
      <c r="B259" s="88"/>
      <c r="C259" s="194"/>
      <c r="D259" s="194"/>
      <c r="E259" s="97"/>
      <c r="F259" s="80"/>
      <c r="G259" s="76"/>
      <c r="H259" s="81"/>
      <c r="I259" s="77"/>
      <c r="J259" s="190"/>
      <c r="K259" s="190"/>
      <c r="L259" s="87"/>
      <c r="M259" s="23"/>
    </row>
    <row r="260" spans="1:14" ht="30" customHeight="1" x14ac:dyDescent="0.3">
      <c r="A260" s="322">
        <v>148</v>
      </c>
      <c r="B260" s="78"/>
      <c r="C260" s="30"/>
      <c r="D260" s="30"/>
      <c r="E260" s="79"/>
      <c r="F260" s="80"/>
      <c r="G260" s="78"/>
      <c r="H260" s="93"/>
      <c r="I260" s="333"/>
      <c r="J260" s="334"/>
      <c r="K260" s="86"/>
      <c r="L260" s="87"/>
      <c r="M260" s="91"/>
    </row>
    <row r="261" spans="1:14" s="154" customFormat="1" ht="30" customHeight="1" x14ac:dyDescent="0.3">
      <c r="A261" s="308">
        <v>149</v>
      </c>
      <c r="B261" s="78"/>
      <c r="C261" s="89"/>
      <c r="D261" s="89"/>
      <c r="E261" s="97"/>
      <c r="F261" s="80"/>
      <c r="G261" s="78"/>
      <c r="H261" s="93"/>
      <c r="I261" s="77"/>
      <c r="J261" s="77"/>
      <c r="K261" s="103"/>
      <c r="L261" s="92"/>
      <c r="M261" s="280"/>
    </row>
    <row r="262" spans="1:14" s="154" customFormat="1" x14ac:dyDescent="0.3">
      <c r="A262" s="324">
        <v>150</v>
      </c>
      <c r="B262" s="78"/>
      <c r="C262" s="188"/>
      <c r="D262" s="188"/>
      <c r="E262" s="79"/>
      <c r="F262" s="80"/>
      <c r="G262" s="88"/>
      <c r="H262" s="93"/>
      <c r="I262" s="95"/>
      <c r="J262" s="90"/>
      <c r="K262" s="156"/>
      <c r="L262" s="99"/>
      <c r="M262" s="95"/>
    </row>
    <row r="263" spans="1:14" s="154" customFormat="1" x14ac:dyDescent="0.3">
      <c r="A263" s="324">
        <v>151</v>
      </c>
      <c r="B263" s="78"/>
      <c r="C263" s="188"/>
      <c r="D263" s="188"/>
      <c r="E263" s="79"/>
      <c r="F263" s="287"/>
      <c r="G263" s="292"/>
      <c r="H263" s="294"/>
      <c r="I263" s="95"/>
      <c r="J263" s="83"/>
      <c r="K263" s="103"/>
      <c r="L263" s="92"/>
      <c r="M263" s="83"/>
    </row>
    <row r="264" spans="1:14" x14ac:dyDescent="0.3">
      <c r="A264" s="326">
        <v>152</v>
      </c>
      <c r="B264" s="78"/>
      <c r="C264" s="188"/>
      <c r="D264" s="188"/>
      <c r="E264" s="79"/>
      <c r="F264" s="287"/>
      <c r="G264" s="292"/>
      <c r="H264" s="294"/>
      <c r="I264" s="95"/>
      <c r="J264" s="83"/>
      <c r="K264" s="103"/>
      <c r="L264" s="92"/>
      <c r="M264" s="83"/>
    </row>
    <row r="265" spans="1:14" x14ac:dyDescent="0.3">
      <c r="A265" s="326">
        <v>153</v>
      </c>
      <c r="B265" s="78"/>
      <c r="C265" s="188"/>
      <c r="D265" s="188"/>
      <c r="E265" s="79"/>
      <c r="F265" s="287"/>
      <c r="G265" s="292"/>
      <c r="H265" s="294"/>
      <c r="I265" s="95"/>
      <c r="J265" s="83"/>
      <c r="K265" s="103"/>
      <c r="L265" s="92"/>
      <c r="M265" s="101"/>
    </row>
    <row r="266" spans="1:14" s="154" customFormat="1" x14ac:dyDescent="0.3">
      <c r="A266" s="325">
        <v>154</v>
      </c>
      <c r="B266" s="335"/>
      <c r="C266" s="285"/>
      <c r="D266" s="285"/>
      <c r="E266" s="336"/>
      <c r="F266" s="337"/>
      <c r="G266" s="338"/>
      <c r="H266" s="339"/>
      <c r="I266" s="340"/>
      <c r="J266" s="341"/>
      <c r="K266" s="341"/>
      <c r="L266" s="342"/>
      <c r="M266" s="151"/>
    </row>
    <row r="267" spans="1:14" s="154" customFormat="1" x14ac:dyDescent="0.3">
      <c r="A267" s="324">
        <v>155</v>
      </c>
      <c r="B267" s="76"/>
      <c r="C267" s="90"/>
      <c r="D267" s="90"/>
      <c r="E267" s="97"/>
      <c r="F267" s="80"/>
      <c r="G267" s="78"/>
      <c r="H267" s="81"/>
      <c r="I267" s="150"/>
      <c r="J267" s="82"/>
      <c r="K267" s="96"/>
      <c r="L267" s="99"/>
      <c r="M267" s="152"/>
    </row>
    <row r="268" spans="1:14" x14ac:dyDescent="0.3">
      <c r="A268" s="322">
        <v>156</v>
      </c>
      <c r="B268" s="78"/>
      <c r="C268" s="89"/>
      <c r="D268" s="89"/>
      <c r="E268" s="97"/>
      <c r="F268" s="80"/>
      <c r="G268" s="78"/>
      <c r="H268" s="93"/>
      <c r="I268" s="150"/>
      <c r="J268" s="90"/>
      <c r="K268" s="156"/>
      <c r="L268" s="92"/>
      <c r="M268" s="100"/>
      <c r="N268" s="154"/>
    </row>
    <row r="269" spans="1:14" ht="32.25" customHeight="1" x14ac:dyDescent="0.3">
      <c r="A269" s="322">
        <v>157</v>
      </c>
      <c r="B269" s="76"/>
      <c r="C269" s="90"/>
      <c r="D269" s="238"/>
      <c r="E269" s="79"/>
      <c r="F269" s="80"/>
      <c r="G269" s="76"/>
      <c r="H269" s="81"/>
      <c r="I269" s="77"/>
      <c r="J269" s="83"/>
      <c r="K269" s="103"/>
      <c r="L269" s="87"/>
      <c r="M269" s="100"/>
      <c r="N269" s="154"/>
    </row>
    <row r="270" spans="1:14" s="154" customFormat="1" x14ac:dyDescent="0.3">
      <c r="A270" s="308">
        <v>158</v>
      </c>
      <c r="B270" s="78"/>
      <c r="C270" s="89"/>
      <c r="D270" s="89"/>
      <c r="E270" s="97"/>
      <c r="F270" s="80"/>
      <c r="G270" s="78"/>
      <c r="H270" s="93"/>
      <c r="I270" s="150"/>
      <c r="J270" s="90"/>
      <c r="K270" s="156"/>
      <c r="L270" s="92"/>
      <c r="M270" s="152"/>
    </row>
    <row r="271" spans="1:14" x14ac:dyDescent="0.3">
      <c r="A271" s="322">
        <v>159</v>
      </c>
      <c r="B271" s="76"/>
      <c r="C271" s="90"/>
      <c r="D271" s="238"/>
      <c r="E271" s="79"/>
      <c r="F271" s="80"/>
      <c r="G271" s="76"/>
      <c r="H271" s="81"/>
      <c r="I271" s="77"/>
      <c r="J271" s="83"/>
      <c r="K271" s="103"/>
      <c r="L271" s="87"/>
      <c r="M271" s="153"/>
      <c r="N271" s="154"/>
    </row>
    <row r="272" spans="1:14" x14ac:dyDescent="0.3">
      <c r="A272" s="322">
        <v>160</v>
      </c>
      <c r="B272" s="249"/>
      <c r="C272" s="250"/>
      <c r="D272" s="251"/>
      <c r="E272" s="252"/>
      <c r="F272" s="242"/>
      <c r="G272" s="249"/>
      <c r="H272" s="254"/>
      <c r="I272" s="255"/>
      <c r="J272" s="191"/>
      <c r="K272" s="192"/>
      <c r="L272" s="87"/>
      <c r="M272" s="153"/>
      <c r="N272" s="154"/>
    </row>
    <row r="273" spans="1:13" x14ac:dyDescent="0.3">
      <c r="A273" s="321"/>
      <c r="B273" s="38" t="s">
        <v>73</v>
      </c>
      <c r="C273" s="39">
        <f>SUM(C253:C272)</f>
        <v>0</v>
      </c>
      <c r="D273" s="39">
        <f>SUM(D253:D272)</f>
        <v>0</v>
      </c>
      <c r="E273" s="364"/>
      <c r="F273" s="365"/>
      <c r="G273" s="365"/>
      <c r="H273" s="365"/>
      <c r="I273" s="365"/>
      <c r="J273" s="365"/>
      <c r="K273" s="365"/>
      <c r="L273" s="365"/>
      <c r="M273" s="3"/>
    </row>
    <row r="274" spans="1:13" x14ac:dyDescent="0.3">
      <c r="A274" s="321"/>
      <c r="B274" s="40" t="s">
        <v>74</v>
      </c>
      <c r="C274" s="41">
        <f>C273+C239</f>
        <v>186060.77000000002</v>
      </c>
      <c r="D274" s="41">
        <f>D273+D239</f>
        <v>113523.31</v>
      </c>
      <c r="E274" s="42"/>
      <c r="F274" s="43"/>
      <c r="G274" s="43"/>
      <c r="H274" s="45"/>
      <c r="I274" s="45"/>
      <c r="J274" s="46"/>
      <c r="K274" s="46"/>
      <c r="L274" s="45"/>
      <c r="M274" s="45"/>
    </row>
    <row r="275" spans="1:13" x14ac:dyDescent="0.3">
      <c r="A275" s="321"/>
      <c r="B275" s="47"/>
      <c r="C275" s="48"/>
      <c r="D275" s="48"/>
      <c r="E275" s="42"/>
      <c r="F275" s="43"/>
      <c r="G275" s="43"/>
      <c r="H275" s="49" t="s">
        <v>75</v>
      </c>
      <c r="I275" s="49"/>
      <c r="J275" s="49"/>
      <c r="K275" s="49"/>
      <c r="L275" s="49" t="s">
        <v>76</v>
      </c>
      <c r="M275" s="3"/>
    </row>
    <row r="276" spans="1:13" x14ac:dyDescent="0.3">
      <c r="A276" s="321"/>
      <c r="B276" s="47"/>
      <c r="C276" s="48"/>
      <c r="D276" s="48"/>
      <c r="E276" s="50"/>
      <c r="F276" s="46"/>
      <c r="G276" s="53"/>
      <c r="H276" s="51" t="s">
        <v>77</v>
      </c>
      <c r="I276" s="51"/>
      <c r="J276" s="51"/>
      <c r="K276" s="51"/>
      <c r="L276" s="51" t="s">
        <v>78</v>
      </c>
      <c r="M276" s="51"/>
    </row>
    <row r="277" spans="1:13" x14ac:dyDescent="0.3">
      <c r="A277" s="305"/>
      <c r="B277" s="52" t="s">
        <v>263</v>
      </c>
      <c r="C277" s="52" t="s">
        <v>262</v>
      </c>
      <c r="D277" s="3"/>
      <c r="E277" s="50"/>
      <c r="F277" s="46"/>
      <c r="G277" s="46"/>
      <c r="H277" s="51"/>
      <c r="I277" s="51"/>
      <c r="J277" s="3"/>
      <c r="K277" s="3"/>
      <c r="L277" s="51"/>
      <c r="M277" s="54"/>
    </row>
    <row r="278" spans="1:13" x14ac:dyDescent="0.3">
      <c r="A278" s="305"/>
      <c r="B278" s="3"/>
      <c r="C278" s="52"/>
      <c r="D278" s="3"/>
      <c r="E278" s="50"/>
      <c r="F278" s="46"/>
      <c r="G278" s="46"/>
      <c r="H278" s="55"/>
      <c r="I278" s="56"/>
      <c r="J278" s="3"/>
      <c r="K278" s="3"/>
      <c r="L278" s="55"/>
      <c r="M278" s="57"/>
    </row>
    <row r="279" spans="1:13" x14ac:dyDescent="0.3">
      <c r="A279" s="305"/>
      <c r="B279" s="3"/>
      <c r="C279" s="52"/>
      <c r="D279" s="3"/>
      <c r="E279" s="50"/>
      <c r="F279" s="46"/>
      <c r="G279" s="46"/>
      <c r="H279" s="51" t="s">
        <v>76</v>
      </c>
      <c r="I279" s="51"/>
      <c r="J279" s="3"/>
      <c r="K279" s="3"/>
      <c r="L279" s="51" t="s">
        <v>76</v>
      </c>
      <c r="M279" s="54"/>
    </row>
    <row r="280" spans="1:13" x14ac:dyDescent="0.3">
      <c r="A280" s="6" t="s">
        <v>81</v>
      </c>
      <c r="B280" s="3"/>
      <c r="C280" s="3"/>
      <c r="D280" s="3"/>
      <c r="E280" s="59"/>
      <c r="F280" s="3"/>
      <c r="G280" s="3"/>
      <c r="H280" s="51" t="s">
        <v>82</v>
      </c>
      <c r="I280" s="3"/>
      <c r="J280" s="3"/>
      <c r="K280" s="3"/>
      <c r="L280" s="51" t="s">
        <v>83</v>
      </c>
      <c r="M280" s="3"/>
    </row>
    <row r="282" spans="1:13" x14ac:dyDescent="0.3">
      <c r="A282" s="305" t="s">
        <v>0</v>
      </c>
      <c r="B282" s="1"/>
      <c r="C282" s="1"/>
      <c r="D282" s="1"/>
      <c r="E282" s="2"/>
      <c r="F282" s="1"/>
      <c r="G282" s="3"/>
      <c r="H282" s="3"/>
      <c r="I282" s="3"/>
      <c r="J282" s="3"/>
      <c r="K282" s="3"/>
      <c r="L282" s="3"/>
      <c r="M282" s="4" t="str">
        <f>M142</f>
        <v>Skeda Nru. 254/2023</v>
      </c>
    </row>
    <row r="283" spans="1:13" x14ac:dyDescent="0.3">
      <c r="A283" s="352" t="s">
        <v>2</v>
      </c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</row>
    <row r="284" spans="1:13" ht="16.2" x14ac:dyDescent="0.35">
      <c r="A284" s="6"/>
      <c r="B284" s="6"/>
      <c r="C284" s="3"/>
      <c r="D284" s="352" t="str">
        <f>D178</f>
        <v xml:space="preserve">                                         Data: 29_03_23 - 30_05_23 </v>
      </c>
      <c r="E284" s="352"/>
      <c r="F284" s="352"/>
      <c r="G284" s="352"/>
      <c r="H284" s="8"/>
      <c r="I284" s="8"/>
      <c r="J284" s="8"/>
      <c r="K284" s="9"/>
      <c r="L284" s="353" t="s">
        <v>4</v>
      </c>
      <c r="M284" s="353"/>
    </row>
    <row r="285" spans="1:13" x14ac:dyDescent="0.3">
      <c r="A285" s="6"/>
      <c r="B285" s="6"/>
      <c r="C285" s="1"/>
      <c r="D285" s="1"/>
      <c r="E285" s="2"/>
      <c r="F285" s="1"/>
      <c r="G285" s="1"/>
      <c r="H285" s="1"/>
      <c r="I285" s="1"/>
      <c r="J285" s="1"/>
      <c r="K285" s="1"/>
      <c r="L285" s="1"/>
      <c r="M285" s="3"/>
    </row>
    <row r="286" spans="1:13" ht="46.8" x14ac:dyDescent="0.3">
      <c r="A286" s="306"/>
      <c r="B286" s="11" t="s">
        <v>5</v>
      </c>
      <c r="C286" s="12" t="s">
        <v>6</v>
      </c>
      <c r="D286" s="13" t="s">
        <v>7</v>
      </c>
      <c r="E286" s="354" t="s">
        <v>8</v>
      </c>
      <c r="F286" s="355"/>
      <c r="G286" s="11" t="s">
        <v>9</v>
      </c>
      <c r="H286" s="12" t="s">
        <v>10</v>
      </c>
      <c r="I286" s="12" t="s">
        <v>11</v>
      </c>
      <c r="J286" s="12" t="s">
        <v>12</v>
      </c>
      <c r="K286" s="12" t="s">
        <v>13</v>
      </c>
      <c r="L286" s="12" t="s">
        <v>14</v>
      </c>
      <c r="M286" s="12" t="s">
        <v>15</v>
      </c>
    </row>
    <row r="287" spans="1:13" x14ac:dyDescent="0.3">
      <c r="A287" s="307"/>
      <c r="B287" s="14" t="s">
        <v>16</v>
      </c>
      <c r="C287" s="15"/>
      <c r="D287" s="16"/>
      <c r="E287" s="17"/>
      <c r="F287" s="15"/>
      <c r="G287" s="14"/>
      <c r="H287" s="15"/>
      <c r="I287" s="15"/>
      <c r="J287" s="15"/>
      <c r="K287" s="15"/>
      <c r="L287" s="15"/>
      <c r="M287" s="15"/>
    </row>
    <row r="288" spans="1:13" x14ac:dyDescent="0.3">
      <c r="A288" s="323">
        <v>161</v>
      </c>
      <c r="B288" s="149"/>
      <c r="C288" s="98"/>
      <c r="D288" s="98"/>
      <c r="E288" s="83"/>
      <c r="F288" s="80"/>
      <c r="G288" s="249"/>
      <c r="H288" s="81"/>
      <c r="I288" s="150"/>
      <c r="J288" s="190"/>
      <c r="K288" s="190"/>
      <c r="L288" s="87"/>
      <c r="M288" s="153"/>
    </row>
    <row r="289" spans="1:13" s="154" customFormat="1" x14ac:dyDescent="0.3">
      <c r="A289" s="315">
        <v>162</v>
      </c>
      <c r="B289" s="249"/>
      <c r="C289" s="250"/>
      <c r="D289" s="251"/>
      <c r="E289" s="252"/>
      <c r="F289" s="242"/>
      <c r="G289" s="249"/>
      <c r="H289" s="254"/>
      <c r="I289" s="255"/>
      <c r="J289" s="82"/>
      <c r="K289" s="82"/>
      <c r="L289" s="87"/>
      <c r="M289" s="84"/>
    </row>
    <row r="290" spans="1:13" s="154" customFormat="1" ht="34.5" customHeight="1" x14ac:dyDescent="0.3">
      <c r="A290" s="308">
        <v>163</v>
      </c>
      <c r="B290" s="249"/>
      <c r="C290" s="250"/>
      <c r="D290" s="251"/>
      <c r="E290" s="252"/>
      <c r="F290" s="242"/>
      <c r="G290" s="249"/>
      <c r="H290" s="254"/>
      <c r="I290" s="255"/>
      <c r="J290" s="82"/>
      <c r="K290" s="156"/>
      <c r="L290" s="99"/>
      <c r="M290" s="84"/>
    </row>
    <row r="291" spans="1:13" ht="30" customHeight="1" x14ac:dyDescent="0.3">
      <c r="A291" s="322">
        <v>164</v>
      </c>
      <c r="B291" s="249"/>
      <c r="C291" s="250"/>
      <c r="D291" s="251"/>
      <c r="E291" s="252"/>
      <c r="F291" s="242"/>
      <c r="G291" s="249"/>
      <c r="H291" s="254"/>
      <c r="I291" s="255"/>
      <c r="J291" s="82"/>
      <c r="K291" s="190"/>
      <c r="L291" s="87"/>
      <c r="M291" s="84"/>
    </row>
    <row r="292" spans="1:13" ht="30" customHeight="1" x14ac:dyDescent="0.3">
      <c r="A292" s="322">
        <v>165</v>
      </c>
      <c r="B292" s="249"/>
      <c r="C292" s="250"/>
      <c r="D292" s="251"/>
      <c r="E292" s="252"/>
      <c r="F292" s="242"/>
      <c r="G292" s="249"/>
      <c r="H292" s="254"/>
      <c r="I292" s="255"/>
      <c r="J292" s="77"/>
      <c r="K292" s="219"/>
      <c r="L292" s="82"/>
      <c r="M292" s="105"/>
    </row>
    <row r="293" spans="1:13" ht="30" customHeight="1" x14ac:dyDescent="0.3">
      <c r="A293" s="322">
        <v>166</v>
      </c>
      <c r="B293" s="249"/>
      <c r="C293" s="250"/>
      <c r="D293" s="251"/>
      <c r="E293" s="252"/>
      <c r="F293" s="242"/>
      <c r="G293" s="249"/>
      <c r="H293" s="254"/>
      <c r="I293" s="255"/>
      <c r="J293" s="190"/>
      <c r="K293" s="190"/>
      <c r="L293" s="87"/>
      <c r="M293" s="101"/>
    </row>
    <row r="294" spans="1:13" x14ac:dyDescent="0.3">
      <c r="A294" s="322">
        <f t="shared" ref="A294:A307" si="9">A293+1</f>
        <v>167</v>
      </c>
      <c r="B294" s="149"/>
      <c r="C294" s="30"/>
      <c r="D294" s="30"/>
      <c r="E294" s="79"/>
      <c r="F294" s="80"/>
      <c r="G294" s="78"/>
      <c r="H294" s="81"/>
      <c r="I294" s="77"/>
      <c r="J294" s="86"/>
      <c r="K294" s="86"/>
      <c r="L294" s="87"/>
      <c r="M294" s="101"/>
    </row>
    <row r="295" spans="1:13" x14ac:dyDescent="0.3">
      <c r="A295" s="322">
        <f t="shared" si="9"/>
        <v>168</v>
      </c>
      <c r="B295" s="88"/>
      <c r="C295" s="194"/>
      <c r="D295" s="194"/>
      <c r="E295" s="97"/>
      <c r="F295" s="80"/>
      <c r="G295" s="78"/>
      <c r="H295" s="81"/>
      <c r="I295" s="77"/>
      <c r="J295" s="190"/>
      <c r="K295" s="190"/>
      <c r="L295" s="87"/>
      <c r="M295" s="101"/>
    </row>
    <row r="296" spans="1:13" x14ac:dyDescent="0.3">
      <c r="A296" s="322">
        <f t="shared" si="9"/>
        <v>169</v>
      </c>
      <c r="B296" s="240"/>
      <c r="C296" s="241"/>
      <c r="D296" s="241"/>
      <c r="E296" s="161"/>
      <c r="F296" s="242"/>
      <c r="G296" s="243"/>
      <c r="H296" s="244"/>
      <c r="I296" s="245"/>
      <c r="J296" s="245"/>
      <c r="K296" s="77"/>
      <c r="L296" s="261"/>
      <c r="M296" s="101"/>
    </row>
    <row r="297" spans="1:13" ht="30" customHeight="1" x14ac:dyDescent="0.3">
      <c r="A297" s="326">
        <f t="shared" si="9"/>
        <v>170</v>
      </c>
      <c r="B297" s="240"/>
      <c r="C297" s="246"/>
      <c r="D297" s="246"/>
      <c r="E297" s="247"/>
      <c r="F297" s="242"/>
      <c r="G297" s="243"/>
      <c r="H297" s="244"/>
      <c r="I297" s="245"/>
      <c r="J297" s="248"/>
      <c r="K297" s="237"/>
      <c r="L297" s="262"/>
      <c r="M297" s="84"/>
    </row>
    <row r="298" spans="1:13" ht="30" customHeight="1" x14ac:dyDescent="0.3">
      <c r="A298" s="326">
        <f t="shared" si="9"/>
        <v>171</v>
      </c>
      <c r="B298" s="249"/>
      <c r="C298" s="250"/>
      <c r="D298" s="251"/>
      <c r="E298" s="252"/>
      <c r="F298" s="242"/>
      <c r="G298" s="249"/>
      <c r="H298" s="244"/>
      <c r="I298" s="245"/>
      <c r="J298" s="253"/>
      <c r="K298" s="192"/>
      <c r="L298" s="263"/>
      <c r="M298" s="105"/>
    </row>
    <row r="299" spans="1:13" ht="30" customHeight="1" x14ac:dyDescent="0.3">
      <c r="A299" s="326">
        <f t="shared" si="9"/>
        <v>172</v>
      </c>
      <c r="B299" s="76"/>
      <c r="C299" s="26"/>
      <c r="D299" s="238"/>
      <c r="E299" s="79"/>
      <c r="F299" s="80"/>
      <c r="G299" s="76"/>
      <c r="H299" s="81"/>
      <c r="I299" s="77"/>
      <c r="J299" s="221"/>
      <c r="K299" s="222"/>
      <c r="L299" s="87"/>
      <c r="M299" s="101"/>
    </row>
    <row r="300" spans="1:13" x14ac:dyDescent="0.3">
      <c r="A300" s="326">
        <f t="shared" si="9"/>
        <v>173</v>
      </c>
      <c r="B300" s="76"/>
      <c r="C300" s="193"/>
      <c r="D300" s="30"/>
      <c r="E300" s="79"/>
      <c r="F300" s="80"/>
      <c r="G300" s="78"/>
      <c r="H300" s="81"/>
      <c r="I300" s="77"/>
      <c r="J300" s="104"/>
      <c r="K300" s="104"/>
      <c r="L300" s="83"/>
      <c r="M300" s="94"/>
    </row>
    <row r="301" spans="1:13" ht="30" customHeight="1" x14ac:dyDescent="0.3">
      <c r="A301" s="327">
        <f t="shared" si="9"/>
        <v>174</v>
      </c>
      <c r="B301" s="78"/>
      <c r="C301" s="195"/>
      <c r="D301" s="188"/>
      <c r="E301" s="79"/>
      <c r="F301" s="189"/>
      <c r="G301" s="85"/>
      <c r="H301" s="81"/>
      <c r="I301" s="77"/>
      <c r="J301" s="190"/>
      <c r="K301" s="213"/>
      <c r="L301" s="87"/>
      <c r="M301" s="83"/>
    </row>
    <row r="302" spans="1:13" ht="30" customHeight="1" x14ac:dyDescent="0.3">
      <c r="A302" s="326">
        <f t="shared" si="9"/>
        <v>175</v>
      </c>
      <c r="B302" s="76"/>
      <c r="C302" s="26"/>
      <c r="D302" s="238"/>
      <c r="E302" s="79"/>
      <c r="F302" s="80"/>
      <c r="G302" s="76"/>
      <c r="H302" s="81"/>
      <c r="I302" s="77"/>
      <c r="J302" s="221"/>
      <c r="K302" s="222"/>
      <c r="L302" s="87"/>
      <c r="M302" s="101"/>
    </row>
    <row r="303" spans="1:13" ht="30" customHeight="1" x14ac:dyDescent="0.3">
      <c r="A303" s="322">
        <f t="shared" si="9"/>
        <v>176</v>
      </c>
      <c r="B303" s="76"/>
      <c r="C303" s="193"/>
      <c r="D303" s="30"/>
      <c r="E303" s="79"/>
      <c r="F303" s="80"/>
      <c r="G303" s="78"/>
      <c r="H303" s="81"/>
      <c r="I303" s="77"/>
      <c r="J303" s="104"/>
      <c r="K303" s="104"/>
      <c r="L303" s="83"/>
      <c r="M303" s="101"/>
    </row>
    <row r="304" spans="1:13" x14ac:dyDescent="0.3">
      <c r="A304" s="322">
        <f t="shared" si="9"/>
        <v>177</v>
      </c>
      <c r="B304" s="78"/>
      <c r="C304" s="195"/>
      <c r="D304" s="188"/>
      <c r="E304" s="79"/>
      <c r="F304" s="189"/>
      <c r="G304" s="85"/>
      <c r="H304" s="81"/>
      <c r="I304" s="77"/>
      <c r="J304" s="190"/>
      <c r="K304" s="213"/>
      <c r="L304" s="87"/>
      <c r="M304" s="101"/>
    </row>
    <row r="305" spans="1:13" x14ac:dyDescent="0.3">
      <c r="A305" s="322">
        <f t="shared" si="9"/>
        <v>178</v>
      </c>
      <c r="B305" s="76"/>
      <c r="C305" s="90"/>
      <c r="D305" s="238"/>
      <c r="E305" s="79"/>
      <c r="F305" s="80"/>
      <c r="G305" s="76"/>
      <c r="H305" s="81"/>
      <c r="I305" s="77"/>
      <c r="J305" s="221"/>
      <c r="K305" s="222"/>
      <c r="L305" s="95"/>
      <c r="M305" s="101"/>
    </row>
    <row r="306" spans="1:13" x14ac:dyDescent="0.3">
      <c r="A306" s="322">
        <f t="shared" si="9"/>
        <v>179</v>
      </c>
      <c r="B306" s="78"/>
      <c r="C306" s="36"/>
      <c r="D306" s="239"/>
      <c r="E306" s="79"/>
      <c r="F306" s="80"/>
      <c r="G306" s="76"/>
      <c r="H306" s="81"/>
      <c r="I306" s="77"/>
      <c r="J306" s="82"/>
      <c r="K306" s="104"/>
      <c r="L306" s="83"/>
      <c r="M306" s="101"/>
    </row>
    <row r="307" spans="1:13" x14ac:dyDescent="0.3">
      <c r="A307" s="322">
        <f t="shared" si="9"/>
        <v>180</v>
      </c>
      <c r="B307" s="78"/>
      <c r="C307" s="220"/>
      <c r="D307" s="98"/>
      <c r="E307" s="83"/>
      <c r="F307" s="80"/>
      <c r="G307" s="78"/>
      <c r="H307" s="81"/>
      <c r="I307" s="77"/>
      <c r="J307" s="82"/>
      <c r="K307" s="82"/>
      <c r="L307" s="87"/>
      <c r="M307" s="101"/>
    </row>
    <row r="308" spans="1:13" x14ac:dyDescent="0.3">
      <c r="A308" s="321"/>
      <c r="B308" s="38" t="s">
        <v>73</v>
      </c>
      <c r="C308" s="234">
        <f>SUM(C288:C307)</f>
        <v>0</v>
      </c>
      <c r="D308" s="234">
        <f>SUM(D288:D307)</f>
        <v>0</v>
      </c>
      <c r="E308" s="232"/>
      <c r="F308" s="233"/>
      <c r="G308" s="64"/>
      <c r="H308" s="28"/>
      <c r="I308" s="22"/>
      <c r="J308" s="23"/>
      <c r="K308" s="163"/>
      <c r="L308" s="27"/>
      <c r="M308" s="3"/>
    </row>
    <row r="309" spans="1:13" x14ac:dyDescent="0.3">
      <c r="A309" s="321"/>
      <c r="B309" s="40" t="s">
        <v>74</v>
      </c>
      <c r="C309" s="41">
        <f>C308+C274</f>
        <v>186060.77000000002</v>
      </c>
      <c r="D309" s="41">
        <f>D308+D274</f>
        <v>113523.31</v>
      </c>
      <c r="E309" s="42"/>
      <c r="F309" s="43"/>
      <c r="G309" s="43"/>
      <c r="H309" s="45"/>
      <c r="I309" s="45"/>
      <c r="J309" s="46"/>
      <c r="K309" s="46"/>
      <c r="L309" s="45"/>
      <c r="M309" s="45"/>
    </row>
    <row r="310" spans="1:13" x14ac:dyDescent="0.3">
      <c r="A310" s="321"/>
      <c r="B310" s="47"/>
      <c r="C310" s="48"/>
      <c r="D310" s="48"/>
      <c r="E310" s="42"/>
      <c r="F310" s="43"/>
      <c r="G310" s="43"/>
      <c r="H310" s="49" t="s">
        <v>75</v>
      </c>
      <c r="I310" s="49"/>
      <c r="J310" s="49"/>
      <c r="K310" s="49"/>
      <c r="L310" s="49" t="s">
        <v>76</v>
      </c>
      <c r="M310" s="3"/>
    </row>
    <row r="311" spans="1:13" x14ac:dyDescent="0.3">
      <c r="A311" s="321"/>
      <c r="B311" s="47"/>
      <c r="C311" s="48"/>
      <c r="D311" s="48"/>
      <c r="E311" s="50"/>
      <c r="F311" s="46"/>
      <c r="G311" s="46"/>
      <c r="H311" s="51" t="s">
        <v>77</v>
      </c>
      <c r="I311" s="51"/>
      <c r="J311" s="51"/>
      <c r="K311" s="51"/>
      <c r="L311" s="51" t="s">
        <v>78</v>
      </c>
      <c r="M311" s="51"/>
    </row>
    <row r="312" spans="1:13" x14ac:dyDescent="0.3">
      <c r="A312" s="305"/>
      <c r="B312" s="52" t="s">
        <v>263</v>
      </c>
      <c r="C312" s="52" t="s">
        <v>264</v>
      </c>
      <c r="D312" s="231"/>
      <c r="E312" s="50"/>
      <c r="F312" s="46"/>
      <c r="G312" s="46"/>
      <c r="H312" s="51"/>
      <c r="I312" s="51"/>
      <c r="J312" s="3"/>
      <c r="K312" s="3"/>
      <c r="L312" s="51"/>
      <c r="M312" s="54"/>
    </row>
    <row r="313" spans="1:13" x14ac:dyDescent="0.3">
      <c r="A313" s="305"/>
      <c r="B313" s="3"/>
      <c r="C313" s="52"/>
      <c r="D313" s="3"/>
      <c r="E313" s="50"/>
      <c r="F313" s="46"/>
      <c r="G313" s="46"/>
      <c r="H313" s="55"/>
      <c r="I313" s="56"/>
      <c r="J313" s="3"/>
      <c r="K313" s="3"/>
      <c r="L313" s="55"/>
      <c r="M313" s="57"/>
    </row>
    <row r="314" spans="1:13" x14ac:dyDescent="0.3">
      <c r="A314" s="305"/>
      <c r="B314" s="3"/>
      <c r="C314" s="52"/>
      <c r="D314" s="3"/>
      <c r="E314" s="50"/>
      <c r="F314" s="46"/>
      <c r="G314" s="46"/>
      <c r="H314" s="51" t="s">
        <v>76</v>
      </c>
      <c r="I314" s="51"/>
      <c r="J314" s="3"/>
      <c r="K314" s="3"/>
      <c r="L314" s="51" t="s">
        <v>76</v>
      </c>
      <c r="M314" s="54"/>
    </row>
    <row r="315" spans="1:13" x14ac:dyDescent="0.3">
      <c r="A315" s="6" t="s">
        <v>81</v>
      </c>
      <c r="B315" s="3"/>
      <c r="C315" s="3"/>
      <c r="D315" s="3"/>
      <c r="E315" s="59"/>
      <c r="F315" s="3"/>
      <c r="G315" s="3"/>
      <c r="H315" s="51" t="s">
        <v>82</v>
      </c>
      <c r="I315" s="3"/>
      <c r="J315" s="3"/>
      <c r="K315" s="3"/>
      <c r="L315" s="51" t="s">
        <v>83</v>
      </c>
      <c r="M315" s="3"/>
    </row>
    <row r="317" spans="1:13" x14ac:dyDescent="0.3">
      <c r="A317" s="305" t="s">
        <v>0</v>
      </c>
      <c r="B317" s="1"/>
      <c r="C317" s="1"/>
      <c r="D317" s="1"/>
      <c r="E317" s="2"/>
      <c r="F317" s="1"/>
      <c r="G317" s="3"/>
      <c r="H317" s="3"/>
      <c r="I317" s="3"/>
      <c r="J317" s="3"/>
      <c r="K317" s="3"/>
      <c r="L317" s="3"/>
      <c r="M317" s="4" t="str">
        <f>M142</f>
        <v>Skeda Nru. 254/2023</v>
      </c>
    </row>
    <row r="318" spans="1:13" x14ac:dyDescent="0.3">
      <c r="A318" s="352" t="s">
        <v>2</v>
      </c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</row>
    <row r="319" spans="1:13" ht="16.2" x14ac:dyDescent="0.35">
      <c r="A319" s="6"/>
      <c r="B319" s="6"/>
      <c r="C319" s="3"/>
      <c r="D319" s="352" t="str">
        <f>D284</f>
        <v xml:space="preserve">                                         Data: 29_03_23 - 30_05_23 </v>
      </c>
      <c r="E319" s="352"/>
      <c r="F319" s="352"/>
      <c r="G319" s="352"/>
      <c r="H319" s="8"/>
      <c r="I319" s="8"/>
      <c r="J319" s="8"/>
      <c r="K319" s="9"/>
      <c r="L319" s="353" t="s">
        <v>4</v>
      </c>
      <c r="M319" s="353"/>
    </row>
    <row r="320" spans="1:13" x14ac:dyDescent="0.3">
      <c r="A320" s="6"/>
      <c r="B320" s="6"/>
      <c r="C320" s="1"/>
      <c r="D320" s="1"/>
      <c r="E320" s="2"/>
      <c r="F320" s="1"/>
      <c r="G320" s="1"/>
      <c r="H320" s="1"/>
      <c r="I320" s="1"/>
      <c r="J320" s="1"/>
      <c r="K320" s="1"/>
      <c r="L320" s="1"/>
      <c r="M320" s="3"/>
    </row>
    <row r="321" spans="1:13" ht="46.8" x14ac:dyDescent="0.3">
      <c r="A321" s="306"/>
      <c r="B321" s="11" t="s">
        <v>5</v>
      </c>
      <c r="C321" s="12" t="s">
        <v>6</v>
      </c>
      <c r="D321" s="13" t="s">
        <v>7</v>
      </c>
      <c r="E321" s="354" t="s">
        <v>8</v>
      </c>
      <c r="F321" s="355"/>
      <c r="G321" s="11" t="s">
        <v>9</v>
      </c>
      <c r="H321" s="12" t="s">
        <v>10</v>
      </c>
      <c r="I321" s="12" t="s">
        <v>11</v>
      </c>
      <c r="J321" s="12" t="s">
        <v>12</v>
      </c>
      <c r="K321" s="12" t="s">
        <v>13</v>
      </c>
      <c r="L321" s="12" t="s">
        <v>14</v>
      </c>
      <c r="M321" s="12" t="s">
        <v>15</v>
      </c>
    </row>
    <row r="322" spans="1:13" x14ac:dyDescent="0.3">
      <c r="A322" s="307"/>
      <c r="B322" s="14" t="s">
        <v>16</v>
      </c>
      <c r="C322" s="15"/>
      <c r="D322" s="16"/>
      <c r="E322" s="17"/>
      <c r="F322" s="15"/>
      <c r="G322" s="14"/>
      <c r="H322" s="15"/>
      <c r="I322" s="15"/>
      <c r="J322" s="15"/>
      <c r="K322" s="15"/>
      <c r="L322" s="15"/>
      <c r="M322" s="15"/>
    </row>
    <row r="323" spans="1:13" s="154" customFormat="1" x14ac:dyDescent="0.3">
      <c r="A323" s="315">
        <v>181</v>
      </c>
      <c r="B323" s="78"/>
      <c r="C323" s="98"/>
      <c r="D323" s="98"/>
      <c r="E323" s="83"/>
      <c r="F323" s="80"/>
      <c r="G323" s="78"/>
      <c r="H323" s="81"/>
      <c r="I323" s="77"/>
      <c r="J323" s="213"/>
      <c r="K323" s="190"/>
      <c r="L323" s="87"/>
      <c r="M323" s="101"/>
    </row>
    <row r="324" spans="1:13" s="154" customFormat="1" ht="31.5" customHeight="1" x14ac:dyDescent="0.3">
      <c r="A324" s="315">
        <v>182</v>
      </c>
      <c r="B324" s="88"/>
      <c r="C324" s="194"/>
      <c r="D324" s="194"/>
      <c r="E324" s="97"/>
      <c r="F324" s="80"/>
      <c r="G324" s="78"/>
      <c r="H324" s="81"/>
      <c r="I324" s="77"/>
      <c r="J324" s="190"/>
      <c r="K324" s="190"/>
      <c r="L324" s="87"/>
      <c r="M324" s="83"/>
    </row>
    <row r="325" spans="1:13" s="154" customFormat="1" ht="35.25" customHeight="1" x14ac:dyDescent="0.3">
      <c r="A325" s="308">
        <v>183</v>
      </c>
      <c r="B325" s="78"/>
      <c r="C325" s="188"/>
      <c r="D325" s="188"/>
      <c r="E325" s="79"/>
      <c r="F325" s="80"/>
      <c r="G325" s="78"/>
      <c r="H325" s="93"/>
      <c r="I325" s="95"/>
      <c r="J325" s="90"/>
      <c r="K325" s="156"/>
      <c r="L325" s="99"/>
      <c r="M325" s="83"/>
    </row>
    <row r="326" spans="1:13" s="154" customFormat="1" ht="34.5" customHeight="1" x14ac:dyDescent="0.3">
      <c r="A326" s="315">
        <v>184</v>
      </c>
      <c r="B326" s="78"/>
      <c r="C326" s="89"/>
      <c r="D326" s="89"/>
      <c r="E326" s="79"/>
      <c r="F326" s="80"/>
      <c r="G326" s="78"/>
      <c r="H326" s="81"/>
      <c r="I326" s="77"/>
      <c r="J326" s="77"/>
      <c r="K326" s="77"/>
      <c r="L326" s="82"/>
      <c r="M326" s="91"/>
    </row>
    <row r="327" spans="1:13" s="154" customFormat="1" ht="35.25" customHeight="1" x14ac:dyDescent="0.3">
      <c r="A327" s="315">
        <v>185</v>
      </c>
      <c r="B327" s="78"/>
      <c r="C327" s="89"/>
      <c r="D327" s="89"/>
      <c r="E327" s="97"/>
      <c r="F327" s="80"/>
      <c r="G327" s="78"/>
      <c r="H327" s="93"/>
      <c r="I327" s="77"/>
      <c r="J327" s="83"/>
      <c r="K327" s="103"/>
      <c r="L327" s="92"/>
      <c r="M327" s="101"/>
    </row>
    <row r="328" spans="1:13" s="154" customFormat="1" ht="30" customHeight="1" x14ac:dyDescent="0.3">
      <c r="A328" s="308">
        <v>186</v>
      </c>
      <c r="B328" s="78"/>
      <c r="C328" s="89"/>
      <c r="D328" s="89"/>
      <c r="E328" s="79"/>
      <c r="F328" s="80"/>
      <c r="G328" s="78"/>
      <c r="H328" s="81"/>
      <c r="I328" s="77"/>
      <c r="J328" s="77"/>
      <c r="K328" s="77"/>
      <c r="L328" s="82"/>
      <c r="M328" s="83"/>
    </row>
    <row r="329" spans="1:13" s="154" customFormat="1" ht="30" customHeight="1" x14ac:dyDescent="0.3">
      <c r="A329" s="315">
        <v>187</v>
      </c>
      <c r="B329" s="88"/>
      <c r="C329" s="194"/>
      <c r="D329" s="194"/>
      <c r="E329" s="97"/>
      <c r="F329" s="80"/>
      <c r="G329" s="78"/>
      <c r="H329" s="81"/>
      <c r="I329" s="77"/>
      <c r="J329" s="190"/>
      <c r="K329" s="190"/>
      <c r="L329" s="87"/>
      <c r="M329" s="83"/>
    </row>
    <row r="330" spans="1:13" s="154" customFormat="1" x14ac:dyDescent="0.3">
      <c r="A330" s="315">
        <v>188</v>
      </c>
      <c r="B330" s="240"/>
      <c r="C330" s="241"/>
      <c r="D330" s="241"/>
      <c r="E330" s="161"/>
      <c r="F330" s="242"/>
      <c r="G330" s="243"/>
      <c r="H330" s="244"/>
      <c r="I330" s="245"/>
      <c r="J330" s="245"/>
      <c r="K330" s="77"/>
      <c r="L330" s="261"/>
      <c r="M330" s="77"/>
    </row>
    <row r="331" spans="1:13" s="154" customFormat="1" x14ac:dyDescent="0.3">
      <c r="A331" s="308">
        <v>189</v>
      </c>
      <c r="B331" s="240"/>
      <c r="C331" s="246"/>
      <c r="D331" s="246"/>
      <c r="E331" s="247"/>
      <c r="F331" s="242"/>
      <c r="G331" s="243"/>
      <c r="H331" s="244"/>
      <c r="I331" s="245"/>
      <c r="J331" s="248"/>
      <c r="K331" s="237"/>
      <c r="L331" s="262"/>
      <c r="M331" s="77"/>
    </row>
    <row r="332" spans="1:13" ht="30" customHeight="1" x14ac:dyDescent="0.3">
      <c r="A332" s="323">
        <v>190</v>
      </c>
      <c r="B332" s="249"/>
      <c r="C332" s="250"/>
      <c r="D332" s="251"/>
      <c r="E332" s="252"/>
      <c r="F332" s="242"/>
      <c r="G332" s="249"/>
      <c r="H332" s="244"/>
      <c r="I332" s="245"/>
      <c r="J332" s="253"/>
      <c r="K332" s="192"/>
      <c r="L332" s="263"/>
      <c r="M332" s="94"/>
    </row>
    <row r="333" spans="1:13" x14ac:dyDescent="0.3">
      <c r="A333" s="323">
        <v>191</v>
      </c>
      <c r="B333" s="249"/>
      <c r="C333" s="250"/>
      <c r="D333" s="251"/>
      <c r="E333" s="252"/>
      <c r="F333" s="242"/>
      <c r="G333" s="249"/>
      <c r="H333" s="254"/>
      <c r="I333" s="255"/>
      <c r="J333" s="256"/>
      <c r="K333" s="103"/>
      <c r="L333" s="263"/>
      <c r="M333" s="83"/>
    </row>
    <row r="334" spans="1:13" x14ac:dyDescent="0.3">
      <c r="A334" s="322">
        <v>192</v>
      </c>
      <c r="B334" s="249"/>
      <c r="C334" s="250"/>
      <c r="D334" s="251"/>
      <c r="E334" s="252"/>
      <c r="F334" s="242"/>
      <c r="G334" s="249"/>
      <c r="H334" s="257"/>
      <c r="I334" s="258"/>
      <c r="J334" s="259"/>
      <c r="K334" s="210"/>
      <c r="L334" s="263"/>
      <c r="M334" s="83"/>
    </row>
    <row r="335" spans="1:13" ht="23.25" customHeight="1" x14ac:dyDescent="0.3">
      <c r="A335" s="323">
        <v>193</v>
      </c>
      <c r="B335" s="249"/>
      <c r="C335" s="250"/>
      <c r="D335" s="251"/>
      <c r="E335" s="252"/>
      <c r="F335" s="242"/>
      <c r="G335" s="249"/>
      <c r="H335" s="257"/>
      <c r="I335" s="258"/>
      <c r="J335" s="259"/>
      <c r="K335" s="210"/>
      <c r="L335" s="263"/>
      <c r="M335" s="151"/>
    </row>
    <row r="336" spans="1:13" x14ac:dyDescent="0.3">
      <c r="A336" s="323">
        <v>194</v>
      </c>
      <c r="B336" s="249"/>
      <c r="C336" s="250"/>
      <c r="D336" s="251"/>
      <c r="E336" s="252"/>
      <c r="F336" s="242"/>
      <c r="G336" s="249"/>
      <c r="H336" s="254"/>
      <c r="I336" s="255"/>
      <c r="J336" s="260"/>
      <c r="K336" s="214"/>
      <c r="L336" s="264"/>
      <c r="M336" s="77"/>
    </row>
    <row r="337" spans="1:13" x14ac:dyDescent="0.3">
      <c r="A337" s="322">
        <v>195</v>
      </c>
      <c r="B337" s="265"/>
      <c r="C337" s="202"/>
      <c r="D337" s="266"/>
      <c r="E337" s="80"/>
      <c r="F337" s="80"/>
      <c r="G337" s="265"/>
      <c r="H337" s="167"/>
      <c r="I337" s="151"/>
      <c r="J337" s="213"/>
      <c r="K337" s="190"/>
      <c r="L337" s="99"/>
      <c r="M337" s="77"/>
    </row>
    <row r="338" spans="1:13" x14ac:dyDescent="0.3">
      <c r="A338" s="323">
        <v>196</v>
      </c>
      <c r="B338" s="203"/>
      <c r="C338" s="204"/>
      <c r="D338" s="205"/>
      <c r="E338" s="206"/>
      <c r="F338" s="206"/>
      <c r="G338" s="203"/>
      <c r="H338" s="207"/>
      <c r="I338" s="208"/>
      <c r="J338" s="213"/>
      <c r="K338" s="190"/>
      <c r="L338" s="99"/>
      <c r="M338" s="100"/>
    </row>
    <row r="339" spans="1:13" x14ac:dyDescent="0.3">
      <c r="A339" s="323">
        <v>197</v>
      </c>
      <c r="B339" s="76"/>
      <c r="C339" s="26"/>
      <c r="D339" s="225"/>
      <c r="E339" s="79"/>
      <c r="F339" s="80"/>
      <c r="G339" s="78"/>
      <c r="H339" s="81"/>
      <c r="I339" s="83"/>
      <c r="J339" s="191"/>
      <c r="K339" s="192"/>
      <c r="L339" s="99"/>
      <c r="M339" s="100"/>
    </row>
    <row r="340" spans="1:13" x14ac:dyDescent="0.3">
      <c r="A340" s="322">
        <v>198</v>
      </c>
      <c r="B340" s="78"/>
      <c r="C340" s="216"/>
      <c r="D340" s="229"/>
      <c r="E340" s="79"/>
      <c r="F340" s="80"/>
      <c r="G340" s="78"/>
      <c r="H340" s="81"/>
      <c r="I340" s="77"/>
      <c r="J340" s="104"/>
      <c r="K340" s="192"/>
      <c r="L340" s="83"/>
      <c r="M340" s="100"/>
    </row>
    <row r="341" spans="1:13" x14ac:dyDescent="0.3">
      <c r="A341" s="323">
        <v>199</v>
      </c>
      <c r="B341" s="78"/>
      <c r="C341" s="216"/>
      <c r="D341" s="229"/>
      <c r="E341" s="79"/>
      <c r="F341" s="80"/>
      <c r="G341" s="78"/>
      <c r="H341" s="81"/>
      <c r="I341" s="77"/>
      <c r="J341" s="104"/>
      <c r="K341" s="192"/>
      <c r="L341" s="83"/>
      <c r="M341" s="100"/>
    </row>
    <row r="342" spans="1:13" x14ac:dyDescent="0.3">
      <c r="A342" s="323">
        <v>200</v>
      </c>
      <c r="B342" s="78"/>
      <c r="C342" s="218"/>
      <c r="D342" s="230"/>
      <c r="E342" s="174"/>
      <c r="F342" s="189"/>
      <c r="G342" s="78"/>
      <c r="H342" s="93"/>
      <c r="I342" s="95"/>
      <c r="J342" s="83"/>
      <c r="K342" s="219"/>
      <c r="L342" s="92"/>
      <c r="M342" s="100"/>
    </row>
    <row r="343" spans="1:13" x14ac:dyDescent="0.3">
      <c r="A343" s="321"/>
      <c r="B343" s="38" t="s">
        <v>73</v>
      </c>
      <c r="C343" s="39">
        <f>SUM(C323:C342)</f>
        <v>0</v>
      </c>
      <c r="D343" s="39">
        <f>SUM(D323:D342)</f>
        <v>0</v>
      </c>
      <c r="E343" s="19"/>
      <c r="F343" s="20"/>
      <c r="G343" s="18"/>
      <c r="H343" s="21"/>
      <c r="I343" s="31"/>
      <c r="J343" s="37"/>
      <c r="K343" s="33"/>
      <c r="L343" s="35"/>
      <c r="M343" s="3"/>
    </row>
    <row r="344" spans="1:13" x14ac:dyDescent="0.3">
      <c r="A344" s="321"/>
      <c r="B344" s="40" t="s">
        <v>74</v>
      </c>
      <c r="C344" s="41">
        <f>C343+C309</f>
        <v>186060.77000000002</v>
      </c>
      <c r="D344" s="41">
        <f>D343+D309</f>
        <v>113523.31</v>
      </c>
      <c r="E344" s="42"/>
      <c r="F344" s="43"/>
      <c r="G344" s="43"/>
      <c r="H344" s="45"/>
      <c r="I344" s="45"/>
      <c r="J344" s="46"/>
      <c r="K344" s="46"/>
      <c r="L344" s="45"/>
      <c r="M344" s="45"/>
    </row>
    <row r="345" spans="1:13" x14ac:dyDescent="0.3">
      <c r="A345" s="321"/>
      <c r="B345" s="47"/>
      <c r="C345" s="48"/>
      <c r="D345" s="48"/>
      <c r="E345" s="42"/>
      <c r="F345" s="43"/>
      <c r="G345" s="43"/>
      <c r="H345" s="49" t="s">
        <v>75</v>
      </c>
      <c r="I345" s="49"/>
      <c r="J345" s="49"/>
      <c r="K345" s="49"/>
      <c r="L345" s="49" t="s">
        <v>76</v>
      </c>
      <c r="M345" s="3"/>
    </row>
    <row r="346" spans="1:13" x14ac:dyDescent="0.3">
      <c r="A346" s="321"/>
      <c r="B346" s="47"/>
      <c r="C346" s="48"/>
      <c r="D346" s="48"/>
      <c r="E346" s="50"/>
      <c r="F346" s="46"/>
      <c r="G346" s="46"/>
      <c r="H346" s="51" t="s">
        <v>77</v>
      </c>
      <c r="I346" s="51"/>
      <c r="J346" s="51"/>
      <c r="K346" s="51"/>
      <c r="L346" s="51" t="s">
        <v>78</v>
      </c>
      <c r="M346" s="51"/>
    </row>
    <row r="347" spans="1:13" x14ac:dyDescent="0.3">
      <c r="A347" s="305"/>
      <c r="B347" s="52" t="s">
        <v>263</v>
      </c>
      <c r="C347" s="52" t="s">
        <v>264</v>
      </c>
      <c r="D347" s="7"/>
      <c r="E347" s="50"/>
      <c r="F347" s="46"/>
      <c r="G347" s="46"/>
      <c r="H347" s="51"/>
      <c r="I347" s="51"/>
      <c r="J347" s="3"/>
      <c r="K347" s="3"/>
      <c r="L347" s="51"/>
      <c r="M347" s="54"/>
    </row>
    <row r="348" spans="1:13" x14ac:dyDescent="0.3">
      <c r="A348" s="305"/>
      <c r="B348" s="3"/>
      <c r="C348" s="52"/>
      <c r="D348" s="3"/>
      <c r="E348" s="50"/>
      <c r="F348" s="46"/>
      <c r="G348" s="46"/>
      <c r="H348" s="55"/>
      <c r="I348" s="56"/>
      <c r="J348" s="3"/>
      <c r="K348" s="3"/>
      <c r="L348" s="55"/>
      <c r="M348" s="57"/>
    </row>
    <row r="349" spans="1:13" x14ac:dyDescent="0.3">
      <c r="A349" s="305"/>
      <c r="B349" s="3"/>
      <c r="C349" s="52"/>
      <c r="D349" s="3"/>
      <c r="E349" s="50"/>
      <c r="F349" s="46"/>
      <c r="G349" s="46"/>
      <c r="H349" s="51" t="s">
        <v>76</v>
      </c>
      <c r="I349" s="51"/>
      <c r="J349" s="3"/>
      <c r="K349" s="3"/>
      <c r="L349" s="51" t="s">
        <v>76</v>
      </c>
      <c r="M349" s="54"/>
    </row>
    <row r="350" spans="1:13" x14ac:dyDescent="0.3">
      <c r="A350" s="6" t="s">
        <v>81</v>
      </c>
      <c r="B350" s="3"/>
      <c r="C350" s="3"/>
      <c r="D350" s="3"/>
      <c r="E350" s="59"/>
      <c r="F350" s="3"/>
      <c r="G350" s="3"/>
      <c r="H350" s="51" t="s">
        <v>82</v>
      </c>
      <c r="I350" s="3"/>
      <c r="J350" s="3"/>
      <c r="K350" s="3"/>
      <c r="L350" s="51" t="s">
        <v>83</v>
      </c>
      <c r="M350" s="3"/>
    </row>
    <row r="351" spans="1:13" x14ac:dyDescent="0.3">
      <c r="A351" s="6" t="s">
        <v>0</v>
      </c>
      <c r="B351" s="1"/>
      <c r="C351" s="1"/>
      <c r="D351" s="1"/>
      <c r="E351" s="1"/>
      <c r="F351" s="1"/>
      <c r="G351" s="3"/>
      <c r="H351" s="3"/>
      <c r="I351" s="3"/>
      <c r="J351" s="3"/>
      <c r="K351" s="3"/>
      <c r="L351" s="3"/>
      <c r="M351" s="68" t="str">
        <f>M142</f>
        <v>Skeda Nru. 254/2023</v>
      </c>
    </row>
    <row r="352" spans="1:13" x14ac:dyDescent="0.3">
      <c r="A352" s="352" t="s">
        <v>2</v>
      </c>
      <c r="B352" s="352"/>
      <c r="C352" s="352"/>
      <c r="D352" s="352"/>
      <c r="E352" s="352"/>
      <c r="F352" s="352"/>
      <c r="G352" s="352"/>
      <c r="H352" s="352"/>
      <c r="I352" s="352"/>
      <c r="J352" s="352"/>
      <c r="K352" s="352"/>
      <c r="L352" s="352"/>
      <c r="M352" s="352"/>
    </row>
    <row r="353" spans="1:13" ht="16.2" x14ac:dyDescent="0.35">
      <c r="A353" s="6"/>
      <c r="B353" s="6"/>
      <c r="C353" s="7"/>
      <c r="D353" s="352" t="str">
        <f>D319</f>
        <v xml:space="preserve">                                         Data: 29_03_23 - 30_05_23 </v>
      </c>
      <c r="E353" s="352"/>
      <c r="F353" s="352"/>
      <c r="G353" s="352"/>
      <c r="H353" s="69"/>
      <c r="I353" s="69"/>
      <c r="J353" s="69"/>
      <c r="K353" s="69"/>
      <c r="L353" s="353" t="s">
        <v>4</v>
      </c>
      <c r="M353" s="353"/>
    </row>
    <row r="354" spans="1:13" x14ac:dyDescent="0.3">
      <c r="A354" s="6"/>
      <c r="B354" s="6"/>
      <c r="C354" s="10"/>
      <c r="D354" s="1"/>
      <c r="E354" s="1"/>
      <c r="F354" s="1"/>
      <c r="G354" s="1"/>
      <c r="H354" s="1"/>
      <c r="I354" s="1"/>
      <c r="J354" s="1"/>
      <c r="K354" s="1"/>
      <c r="L354" s="1"/>
      <c r="M354" s="3"/>
    </row>
    <row r="355" spans="1:13" ht="46.8" x14ac:dyDescent="0.3">
      <c r="A355" s="306"/>
      <c r="B355" s="11" t="s">
        <v>5</v>
      </c>
      <c r="C355" s="12" t="s">
        <v>6</v>
      </c>
      <c r="D355" s="13" t="s">
        <v>7</v>
      </c>
      <c r="E355" s="354" t="s">
        <v>8</v>
      </c>
      <c r="F355" s="360"/>
      <c r="G355" s="11" t="s">
        <v>9</v>
      </c>
      <c r="H355" s="12" t="s">
        <v>10</v>
      </c>
      <c r="I355" s="12" t="s">
        <v>11</v>
      </c>
      <c r="J355" s="12" t="s">
        <v>12</v>
      </c>
      <c r="K355" s="12" t="s">
        <v>13</v>
      </c>
      <c r="L355" s="12" t="s">
        <v>14</v>
      </c>
      <c r="M355" s="12" t="s">
        <v>15</v>
      </c>
    </row>
    <row r="356" spans="1:13" x14ac:dyDescent="0.3">
      <c r="A356" s="307"/>
      <c r="B356" s="14" t="s">
        <v>16</v>
      </c>
      <c r="C356" s="15"/>
      <c r="D356" s="16"/>
      <c r="E356" s="15"/>
      <c r="F356" s="15"/>
      <c r="G356" s="14"/>
      <c r="H356" s="15"/>
      <c r="I356" s="15"/>
      <c r="J356" s="15"/>
      <c r="K356" s="15"/>
      <c r="L356" s="15"/>
      <c r="M356" s="15"/>
    </row>
    <row r="357" spans="1:13" x14ac:dyDescent="0.3">
      <c r="A357" s="323">
        <v>201</v>
      </c>
      <c r="B357" s="76"/>
      <c r="C357" s="26"/>
      <c r="D357" s="238"/>
      <c r="E357" s="79"/>
      <c r="F357" s="80"/>
      <c r="G357" s="76"/>
      <c r="H357" s="81"/>
      <c r="I357" s="77"/>
      <c r="J357" s="221"/>
      <c r="K357" s="222"/>
      <c r="L357" s="87"/>
      <c r="M357" s="100"/>
    </row>
    <row r="358" spans="1:13" x14ac:dyDescent="0.3">
      <c r="A358" s="323">
        <v>202</v>
      </c>
      <c r="B358" s="76"/>
      <c r="C358" s="193"/>
      <c r="D358" s="30"/>
      <c r="E358" s="79"/>
      <c r="F358" s="80"/>
      <c r="G358" s="78"/>
      <c r="H358" s="81"/>
      <c r="I358" s="77"/>
      <c r="J358" s="104"/>
      <c r="K358" s="104"/>
      <c r="L358" s="83"/>
      <c r="M358" s="100"/>
    </row>
    <row r="359" spans="1:13" ht="30" customHeight="1" x14ac:dyDescent="0.3">
      <c r="A359" s="322">
        <v>203</v>
      </c>
      <c r="B359" s="78"/>
      <c r="C359" s="195"/>
      <c r="D359" s="188"/>
      <c r="E359" s="79"/>
      <c r="F359" s="189"/>
      <c r="G359" s="85"/>
      <c r="H359" s="81"/>
      <c r="I359" s="77"/>
      <c r="J359" s="190"/>
      <c r="K359" s="213"/>
      <c r="L359" s="87"/>
      <c r="M359" s="100"/>
    </row>
    <row r="360" spans="1:13" x14ac:dyDescent="0.3">
      <c r="A360" s="322">
        <v>204</v>
      </c>
      <c r="B360" s="76"/>
      <c r="C360" s="90"/>
      <c r="D360" s="238"/>
      <c r="E360" s="79"/>
      <c r="F360" s="80"/>
      <c r="G360" s="76"/>
      <c r="H360" s="81"/>
      <c r="I360" s="77"/>
      <c r="J360" s="221"/>
      <c r="K360" s="222"/>
      <c r="L360" s="95"/>
      <c r="M360" s="101"/>
    </row>
    <row r="361" spans="1:13" ht="30" customHeight="1" x14ac:dyDescent="0.3">
      <c r="A361" s="322">
        <v>205</v>
      </c>
      <c r="B361" s="78"/>
      <c r="C361" s="36"/>
      <c r="D361" s="239"/>
      <c r="E361" s="79"/>
      <c r="F361" s="80"/>
      <c r="G361" s="76"/>
      <c r="H361" s="81"/>
      <c r="I361" s="77"/>
      <c r="J361" s="82"/>
      <c r="K361" s="104"/>
      <c r="L361" s="83"/>
      <c r="M361" s="83"/>
    </row>
    <row r="362" spans="1:13" ht="30" customHeight="1" x14ac:dyDescent="0.3">
      <c r="A362" s="322">
        <v>206</v>
      </c>
      <c r="B362" s="78"/>
      <c r="C362" s="220"/>
      <c r="D362" s="98"/>
      <c r="E362" s="83"/>
      <c r="F362" s="80"/>
      <c r="G362" s="78"/>
      <c r="H362" s="81"/>
      <c r="I362" s="77"/>
      <c r="J362" s="82"/>
      <c r="K362" s="82"/>
      <c r="L362" s="87"/>
      <c r="M362" s="91"/>
    </row>
    <row r="363" spans="1:13" ht="30" customHeight="1" x14ac:dyDescent="0.3">
      <c r="A363" s="322">
        <v>207</v>
      </c>
      <c r="B363" s="78"/>
      <c r="C363" s="36"/>
      <c r="D363" s="228"/>
      <c r="E363" s="79"/>
      <c r="F363" s="80"/>
      <c r="G363" s="76"/>
      <c r="H363" s="81"/>
      <c r="I363" s="77"/>
      <c r="J363" s="82"/>
      <c r="K363" s="223"/>
      <c r="L363" s="83"/>
      <c r="M363" s="83"/>
    </row>
    <row r="364" spans="1:13" ht="30" customHeight="1" x14ac:dyDescent="0.3">
      <c r="A364" s="322">
        <v>208</v>
      </c>
      <c r="B364" s="78"/>
      <c r="C364" s="220"/>
      <c r="D364" s="227"/>
      <c r="E364" s="83"/>
      <c r="F364" s="80"/>
      <c r="G364" s="78"/>
      <c r="H364" s="81"/>
      <c r="I364" s="77"/>
      <c r="J364" s="82"/>
      <c r="K364" s="86"/>
      <c r="L364" s="87"/>
      <c r="M364" s="84"/>
    </row>
    <row r="365" spans="1:13" ht="30" customHeight="1" x14ac:dyDescent="0.3">
      <c r="A365" s="322">
        <v>209</v>
      </c>
      <c r="B365" s="78"/>
      <c r="C365" s="195"/>
      <c r="D365" s="226"/>
      <c r="E365" s="79"/>
      <c r="F365" s="189"/>
      <c r="G365" s="85"/>
      <c r="H365" s="81"/>
      <c r="I365" s="77"/>
      <c r="J365" s="190"/>
      <c r="K365" s="190"/>
      <c r="L365" s="87"/>
      <c r="M365" s="146"/>
    </row>
    <row r="366" spans="1:13" ht="30" customHeight="1" x14ac:dyDescent="0.3">
      <c r="A366" s="326">
        <v>210</v>
      </c>
      <c r="B366" s="78"/>
      <c r="C366" s="89"/>
      <c r="D366" s="224"/>
      <c r="E366" s="174"/>
      <c r="F366" s="102"/>
      <c r="G366" s="76"/>
      <c r="H366" s="93"/>
      <c r="I366" s="77"/>
      <c r="J366" s="83"/>
      <c r="K366" s="103"/>
      <c r="L366" s="92"/>
      <c r="M366" s="101"/>
    </row>
    <row r="367" spans="1:13" ht="30" customHeight="1" x14ac:dyDescent="0.3">
      <c r="A367" s="326">
        <v>211</v>
      </c>
      <c r="B367" s="78"/>
      <c r="C367" s="217"/>
      <c r="D367" s="229"/>
      <c r="E367" s="83"/>
      <c r="F367" s="80"/>
      <c r="G367" s="78"/>
      <c r="H367" s="81"/>
      <c r="I367" s="77"/>
      <c r="J367" s="213"/>
      <c r="K367" s="190"/>
      <c r="L367" s="87"/>
      <c r="M367" s="146"/>
    </row>
    <row r="368" spans="1:13" ht="30" customHeight="1" x14ac:dyDescent="0.3">
      <c r="A368" s="326">
        <v>212</v>
      </c>
      <c r="B368" s="78"/>
      <c r="C368" s="89"/>
      <c r="D368" s="224"/>
      <c r="E368" s="174"/>
      <c r="F368" s="102"/>
      <c r="G368" s="76"/>
      <c r="H368" s="93"/>
      <c r="I368" s="77"/>
      <c r="J368" s="83"/>
      <c r="K368" s="103"/>
      <c r="L368" s="92"/>
      <c r="M368" s="101"/>
    </row>
    <row r="369" spans="1:13" ht="30" customHeight="1" x14ac:dyDescent="0.3">
      <c r="A369" s="326">
        <v>213</v>
      </c>
      <c r="B369" s="78"/>
      <c r="C369" s="195"/>
      <c r="D369" s="226"/>
      <c r="E369" s="79"/>
      <c r="F369" s="80"/>
      <c r="G369" s="88"/>
      <c r="H369" s="93"/>
      <c r="I369" s="95"/>
      <c r="J369" s="90"/>
      <c r="K369" s="212"/>
      <c r="L369" s="99"/>
      <c r="M369" s="100"/>
    </row>
    <row r="370" spans="1:13" ht="30" customHeight="1" x14ac:dyDescent="0.3">
      <c r="A370" s="326">
        <v>214</v>
      </c>
      <c r="B370" s="78"/>
      <c r="C370" s="217"/>
      <c r="D370" s="229"/>
      <c r="E370" s="79"/>
      <c r="F370" s="80"/>
      <c r="G370" s="78"/>
      <c r="H370" s="93"/>
      <c r="I370" s="95"/>
      <c r="J370" s="90"/>
      <c r="K370" s="212"/>
      <c r="L370" s="99"/>
      <c r="M370" s="100"/>
    </row>
    <row r="371" spans="1:13" ht="30" customHeight="1" x14ac:dyDescent="0.3">
      <c r="A371" s="326">
        <v>215</v>
      </c>
      <c r="B371" s="78"/>
      <c r="C371" s="195"/>
      <c r="D371" s="226"/>
      <c r="E371" s="79"/>
      <c r="F371" s="80"/>
      <c r="G371" s="78"/>
      <c r="H371" s="93"/>
      <c r="I371" s="95"/>
      <c r="J371" s="90"/>
      <c r="K371" s="156"/>
      <c r="L371" s="99"/>
      <c r="M371" s="100"/>
    </row>
    <row r="372" spans="1:13" ht="30" customHeight="1" x14ac:dyDescent="0.3">
      <c r="A372" s="322">
        <v>216</v>
      </c>
      <c r="B372" s="78"/>
      <c r="C372" s="177"/>
      <c r="D372" s="224"/>
      <c r="E372" s="97"/>
      <c r="F372" s="80"/>
      <c r="G372" s="78"/>
      <c r="H372" s="93"/>
      <c r="I372" s="31"/>
      <c r="J372" s="26"/>
      <c r="K372" s="34"/>
      <c r="L372" s="99"/>
      <c r="M372" s="152"/>
    </row>
    <row r="373" spans="1:13" ht="33" customHeight="1" x14ac:dyDescent="0.3">
      <c r="A373" s="322">
        <f t="shared" ref="A373:A376" si="10">A372+1</f>
        <v>217</v>
      </c>
      <c r="B373" s="149"/>
      <c r="C373" s="89"/>
      <c r="D373" s="224"/>
      <c r="E373" s="79"/>
      <c r="F373" s="102"/>
      <c r="G373" s="85"/>
      <c r="H373" s="162"/>
      <c r="I373" s="150"/>
      <c r="J373" s="86"/>
      <c r="K373" s="86"/>
      <c r="L373" s="87"/>
      <c r="M373" s="153"/>
    </row>
    <row r="374" spans="1:13" ht="33.75" customHeight="1" x14ac:dyDescent="0.3">
      <c r="A374" s="322">
        <f t="shared" si="10"/>
        <v>218</v>
      </c>
      <c r="B374" s="64"/>
      <c r="C374" s="26"/>
      <c r="D374" s="26"/>
      <c r="E374" s="19"/>
      <c r="F374" s="20"/>
      <c r="G374" s="18"/>
      <c r="H374" s="21"/>
      <c r="I374" s="23"/>
      <c r="J374" s="29"/>
      <c r="K374" s="33"/>
      <c r="L374" s="35"/>
      <c r="M374" s="153"/>
    </row>
    <row r="375" spans="1:13" ht="30" customHeight="1" x14ac:dyDescent="0.3">
      <c r="A375" s="322">
        <f t="shared" si="10"/>
        <v>219</v>
      </c>
      <c r="B375" s="149"/>
      <c r="C375" s="89"/>
      <c r="D375" s="89"/>
      <c r="E375" s="79"/>
      <c r="F375" s="102"/>
      <c r="G375" s="85"/>
      <c r="H375" s="162"/>
      <c r="I375" s="150"/>
      <c r="J375" s="86"/>
      <c r="K375" s="86"/>
      <c r="L375" s="87"/>
      <c r="M375" s="100"/>
    </row>
    <row r="376" spans="1:13" ht="30" customHeight="1" x14ac:dyDescent="0.3">
      <c r="A376" s="322">
        <f t="shared" si="10"/>
        <v>220</v>
      </c>
      <c r="B376" s="78"/>
      <c r="C376" s="30"/>
      <c r="D376" s="30"/>
      <c r="E376" s="79"/>
      <c r="F376" s="80"/>
      <c r="G376" s="78"/>
      <c r="H376" s="81"/>
      <c r="I376" s="77"/>
      <c r="J376" s="82"/>
      <c r="K376" s="82"/>
      <c r="L376" s="83"/>
      <c r="M376" s="70"/>
    </row>
    <row r="377" spans="1:13" x14ac:dyDescent="0.3">
      <c r="A377" s="311"/>
      <c r="B377" s="38" t="s">
        <v>73</v>
      </c>
      <c r="C377" s="39">
        <f>SUM(C357:C376)</f>
        <v>0</v>
      </c>
      <c r="D377" s="39">
        <f>SUM(D357:D376)</f>
        <v>0</v>
      </c>
      <c r="E377" s="79"/>
      <c r="F377" s="80"/>
      <c r="G377" s="78"/>
      <c r="H377" s="81"/>
      <c r="I377" s="77"/>
      <c r="J377" s="82"/>
      <c r="K377" s="96"/>
      <c r="L377" s="175"/>
      <c r="M377" s="176"/>
    </row>
    <row r="378" spans="1:13" x14ac:dyDescent="0.3">
      <c r="A378" s="321"/>
      <c r="B378" s="40" t="s">
        <v>74</v>
      </c>
      <c r="C378" s="41">
        <f>C377+C309</f>
        <v>186060.77000000002</v>
      </c>
      <c r="D378" s="41">
        <f>D377+D309</f>
        <v>113523.31</v>
      </c>
      <c r="E378" s="71"/>
      <c r="F378" s="71"/>
      <c r="G378" s="71"/>
      <c r="H378" s="49" t="s">
        <v>75</v>
      </c>
      <c r="I378" s="49"/>
      <c r="J378" s="49"/>
      <c r="K378" s="49"/>
      <c r="L378" s="49" t="s">
        <v>76</v>
      </c>
      <c r="M378" s="3"/>
    </row>
    <row r="379" spans="1:13" x14ac:dyDescent="0.3">
      <c r="A379" s="321"/>
      <c r="B379" s="47"/>
      <c r="C379" s="48"/>
      <c r="D379" s="48"/>
      <c r="E379" s="73"/>
      <c r="F379" s="73"/>
      <c r="G379" s="178"/>
      <c r="H379" s="51" t="s">
        <v>77</v>
      </c>
      <c r="I379" s="51"/>
      <c r="J379" s="51"/>
      <c r="K379" s="51"/>
      <c r="L379" s="51" t="s">
        <v>78</v>
      </c>
      <c r="M379" s="51"/>
    </row>
    <row r="380" spans="1:13" x14ac:dyDescent="0.3">
      <c r="A380" s="6"/>
      <c r="B380" s="58" t="s">
        <v>263</v>
      </c>
      <c r="C380" s="52" t="s">
        <v>264</v>
      </c>
      <c r="D380" s="3"/>
      <c r="E380" s="73"/>
      <c r="F380" s="73"/>
      <c r="G380" s="178"/>
      <c r="H380" s="51"/>
      <c r="I380" s="51"/>
      <c r="J380" s="3"/>
      <c r="K380" s="3"/>
      <c r="L380" s="51"/>
      <c r="M380" s="54"/>
    </row>
    <row r="381" spans="1:13" x14ac:dyDescent="0.3">
      <c r="A381" s="6"/>
      <c r="B381" s="3"/>
      <c r="C381" s="58"/>
      <c r="D381" s="3"/>
      <c r="E381" s="73"/>
      <c r="F381" s="73"/>
      <c r="G381" s="73"/>
      <c r="H381" s="74"/>
      <c r="I381" s="56"/>
      <c r="J381" s="3"/>
      <c r="K381" s="3"/>
      <c r="L381" s="74"/>
      <c r="M381" s="57"/>
    </row>
    <row r="382" spans="1:13" x14ac:dyDescent="0.3">
      <c r="A382" s="6"/>
      <c r="B382" s="3"/>
      <c r="C382" s="58"/>
      <c r="D382" s="3"/>
      <c r="E382" s="73"/>
      <c r="F382" s="73"/>
      <c r="G382" s="73"/>
      <c r="H382" s="51" t="s">
        <v>76</v>
      </c>
      <c r="I382" s="51"/>
      <c r="J382" s="3"/>
      <c r="K382" s="3"/>
      <c r="L382" s="51" t="s">
        <v>76</v>
      </c>
      <c r="M382" s="54"/>
    </row>
    <row r="383" spans="1:13" ht="16.5" customHeight="1" x14ac:dyDescent="0.3">
      <c r="A383" s="6" t="s">
        <v>81</v>
      </c>
      <c r="B383" s="3"/>
      <c r="C383" s="3"/>
      <c r="D383" s="3"/>
      <c r="E383" s="3"/>
      <c r="F383" s="3"/>
      <c r="G383" s="3"/>
      <c r="H383" s="51" t="s">
        <v>82</v>
      </c>
      <c r="I383" s="3"/>
      <c r="J383" s="3"/>
      <c r="K383" s="3"/>
      <c r="L383" s="51" t="s">
        <v>83</v>
      </c>
      <c r="M383" s="3"/>
    </row>
    <row r="384" spans="1:13" x14ac:dyDescent="0.3">
      <c r="A384" s="6" t="s">
        <v>0</v>
      </c>
      <c r="B384" s="1"/>
      <c r="C384" s="1"/>
      <c r="D384" s="1"/>
      <c r="E384" s="1"/>
      <c r="F384" s="1"/>
      <c r="G384" s="3"/>
      <c r="H384" s="3"/>
      <c r="I384" s="3"/>
      <c r="J384" s="3"/>
      <c r="K384" s="3"/>
      <c r="L384" s="3"/>
      <c r="M384" s="68" t="str">
        <f>M142</f>
        <v>Skeda Nru. 254/2023</v>
      </c>
    </row>
    <row r="385" spans="1:13" x14ac:dyDescent="0.3">
      <c r="A385" s="352" t="s">
        <v>2</v>
      </c>
      <c r="B385" s="352"/>
      <c r="C385" s="352"/>
      <c r="D385" s="352"/>
      <c r="E385" s="352"/>
      <c r="F385" s="352"/>
      <c r="G385" s="352"/>
      <c r="H385" s="352"/>
      <c r="I385" s="352"/>
      <c r="J385" s="352"/>
      <c r="K385" s="352"/>
      <c r="L385" s="352"/>
      <c r="M385" s="352"/>
    </row>
    <row r="386" spans="1:13" ht="16.2" x14ac:dyDescent="0.35">
      <c r="A386" s="6"/>
      <c r="B386" s="6"/>
      <c r="C386" s="7"/>
      <c r="D386" s="352" t="s">
        <v>265</v>
      </c>
      <c r="E386" s="352"/>
      <c r="F386" s="352"/>
      <c r="G386" s="352"/>
      <c r="H386" s="69"/>
      <c r="I386" s="69"/>
      <c r="J386" s="69"/>
      <c r="K386" s="69"/>
      <c r="L386" s="353" t="s">
        <v>4</v>
      </c>
      <c r="M386" s="353"/>
    </row>
    <row r="387" spans="1:13" x14ac:dyDescent="0.3">
      <c r="A387" s="6"/>
      <c r="B387" s="6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3"/>
    </row>
    <row r="388" spans="1:13" ht="46.8" x14ac:dyDescent="0.3">
      <c r="A388" s="306"/>
      <c r="B388" s="11" t="s">
        <v>5</v>
      </c>
      <c r="C388" s="12" t="s">
        <v>6</v>
      </c>
      <c r="D388" s="13" t="s">
        <v>7</v>
      </c>
      <c r="E388" s="354" t="s">
        <v>8</v>
      </c>
      <c r="F388" s="360"/>
      <c r="G388" s="11" t="s">
        <v>9</v>
      </c>
      <c r="H388" s="12" t="s">
        <v>10</v>
      </c>
      <c r="I388" s="12" t="s">
        <v>11</v>
      </c>
      <c r="J388" s="12" t="s">
        <v>12</v>
      </c>
      <c r="K388" s="12" t="s">
        <v>13</v>
      </c>
      <c r="L388" s="12" t="s">
        <v>14</v>
      </c>
      <c r="M388" s="12" t="s">
        <v>15</v>
      </c>
    </row>
    <row r="389" spans="1:13" x14ac:dyDescent="0.3">
      <c r="A389" s="307"/>
      <c r="B389" s="14" t="s">
        <v>16</v>
      </c>
      <c r="C389" s="15"/>
      <c r="D389" s="16"/>
      <c r="E389" s="15"/>
      <c r="F389" s="15"/>
      <c r="G389" s="14"/>
      <c r="H389" s="15"/>
      <c r="I389" s="15"/>
      <c r="J389" s="15"/>
      <c r="K389" s="15"/>
      <c r="L389" s="15"/>
      <c r="M389" s="15"/>
    </row>
    <row r="390" spans="1:13" x14ac:dyDescent="0.3">
      <c r="A390" s="323">
        <v>201</v>
      </c>
      <c r="B390" s="168"/>
      <c r="C390" s="197"/>
      <c r="D390" s="166"/>
      <c r="E390" s="196"/>
      <c r="F390" s="80"/>
      <c r="G390" s="168"/>
      <c r="H390" s="198"/>
      <c r="I390" s="31"/>
      <c r="J390" s="26"/>
      <c r="K390" s="34"/>
      <c r="L390" s="211"/>
      <c r="M390" s="70"/>
    </row>
    <row r="391" spans="1:13" x14ac:dyDescent="0.3">
      <c r="A391" s="323">
        <v>202</v>
      </c>
      <c r="B391" s="168"/>
      <c r="C391" s="202"/>
      <c r="D391" s="202"/>
      <c r="E391" s="101"/>
      <c r="F391" s="80"/>
      <c r="G391" s="168"/>
      <c r="H391" s="81"/>
      <c r="I391" s="77"/>
      <c r="J391" s="191"/>
      <c r="K391" s="192"/>
      <c r="L391" s="199"/>
      <c r="M391" s="77"/>
    </row>
    <row r="392" spans="1:13" x14ac:dyDescent="0.3">
      <c r="A392" s="322">
        <v>203</v>
      </c>
      <c r="B392" s="168"/>
      <c r="C392" s="197"/>
      <c r="D392" s="166"/>
      <c r="E392" s="196"/>
      <c r="F392" s="80"/>
      <c r="G392" s="168"/>
      <c r="H392" s="81"/>
      <c r="I392" s="77"/>
      <c r="J392" s="191"/>
      <c r="K392" s="192"/>
      <c r="L392" s="199"/>
      <c r="M392" s="100"/>
    </row>
    <row r="393" spans="1:13" x14ac:dyDescent="0.3">
      <c r="A393" s="322">
        <v>204</v>
      </c>
      <c r="B393" s="168"/>
      <c r="C393" s="197"/>
      <c r="D393" s="166"/>
      <c r="E393" s="196"/>
      <c r="F393" s="80"/>
      <c r="G393" s="168"/>
      <c r="H393" s="198"/>
      <c r="I393" s="151"/>
      <c r="J393" s="101"/>
      <c r="K393" s="103"/>
      <c r="L393" s="199"/>
      <c r="M393" s="101"/>
    </row>
    <row r="394" spans="1:13" x14ac:dyDescent="0.3">
      <c r="A394" s="322">
        <v>205</v>
      </c>
      <c r="B394" s="203"/>
      <c r="C394" s="204"/>
      <c r="D394" s="205"/>
      <c r="E394" s="206"/>
      <c r="F394" s="206"/>
      <c r="G394" s="203"/>
      <c r="H394" s="207"/>
      <c r="I394" s="208"/>
      <c r="J394" s="209"/>
      <c r="K394" s="210"/>
      <c r="L394" s="199"/>
      <c r="M394" s="91"/>
    </row>
    <row r="395" spans="1:13" x14ac:dyDescent="0.3">
      <c r="A395" s="322">
        <v>206</v>
      </c>
      <c r="B395" s="76"/>
      <c r="C395" s="90"/>
      <c r="D395" s="90"/>
      <c r="E395" s="79"/>
      <c r="F395" s="80"/>
      <c r="G395" s="78"/>
      <c r="H395" s="81"/>
      <c r="I395" s="83"/>
      <c r="J395" s="104"/>
      <c r="K395" s="96"/>
      <c r="L395" s="35"/>
      <c r="M395" s="83"/>
    </row>
    <row r="396" spans="1:13" x14ac:dyDescent="0.3">
      <c r="A396" s="322">
        <v>207</v>
      </c>
      <c r="B396" s="76"/>
      <c r="C396" s="90"/>
      <c r="D396" s="90"/>
      <c r="E396" s="79"/>
      <c r="F396" s="80"/>
      <c r="G396" s="78"/>
      <c r="H396" s="81"/>
      <c r="I396" s="83"/>
      <c r="J396" s="104"/>
      <c r="K396" s="96"/>
      <c r="L396" s="35"/>
      <c r="M396" s="146"/>
    </row>
    <row r="397" spans="1:13" x14ac:dyDescent="0.3">
      <c r="A397" s="322">
        <v>208</v>
      </c>
      <c r="B397" s="18"/>
      <c r="C397" s="26"/>
      <c r="D397" s="26"/>
      <c r="E397" s="19"/>
      <c r="F397" s="20"/>
      <c r="G397" s="18"/>
      <c r="H397" s="21"/>
      <c r="I397" s="22"/>
      <c r="J397" s="29"/>
      <c r="K397" s="33"/>
      <c r="L397" s="101"/>
      <c r="M397" s="101"/>
    </row>
    <row r="398" spans="1:13" x14ac:dyDescent="0.3">
      <c r="A398" s="322">
        <v>209</v>
      </c>
      <c r="B398" s="78"/>
      <c r="C398" s="30"/>
      <c r="D398" s="30"/>
      <c r="E398" s="79"/>
      <c r="F398" s="80"/>
      <c r="G398" s="78"/>
      <c r="H398" s="81"/>
      <c r="I398" s="77"/>
      <c r="J398" s="82"/>
      <c r="K398" s="82"/>
      <c r="L398" s="83"/>
      <c r="M398" s="146"/>
    </row>
    <row r="399" spans="1:13" x14ac:dyDescent="0.3">
      <c r="A399" s="326">
        <v>210</v>
      </c>
      <c r="B399" s="88"/>
      <c r="C399" s="89"/>
      <c r="D399" s="90"/>
      <c r="E399" s="83"/>
      <c r="F399" s="80"/>
      <c r="G399" s="88"/>
      <c r="H399" s="81"/>
      <c r="I399" s="91"/>
      <c r="J399" s="77"/>
      <c r="K399" s="77"/>
      <c r="L399" s="92"/>
      <c r="M399" s="101"/>
    </row>
    <row r="400" spans="1:13" x14ac:dyDescent="0.3">
      <c r="A400" s="326">
        <v>211</v>
      </c>
      <c r="B400" s="78"/>
      <c r="C400" s="30"/>
      <c r="D400" s="30"/>
      <c r="E400" s="79"/>
      <c r="F400" s="80"/>
      <c r="G400" s="78"/>
      <c r="H400" s="81"/>
      <c r="I400" s="77"/>
      <c r="J400" s="82"/>
      <c r="K400" s="82"/>
      <c r="L400" s="83"/>
      <c r="M400" s="99"/>
    </row>
    <row r="401" spans="1:13" x14ac:dyDescent="0.3">
      <c r="A401" s="326">
        <v>212</v>
      </c>
      <c r="B401" s="78"/>
      <c r="C401" s="89"/>
      <c r="D401" s="89"/>
      <c r="E401" s="97"/>
      <c r="F401" s="80"/>
      <c r="G401" s="78"/>
      <c r="H401" s="93"/>
      <c r="I401" s="95"/>
      <c r="J401" s="83"/>
      <c r="K401" s="77"/>
      <c r="L401" s="160"/>
      <c r="M401" s="100"/>
    </row>
    <row r="402" spans="1:13" x14ac:dyDescent="0.3">
      <c r="A402" s="326">
        <v>213</v>
      </c>
      <c r="B402" s="170"/>
      <c r="C402" s="157"/>
      <c r="D402" s="157"/>
      <c r="E402" s="171"/>
      <c r="F402" s="172"/>
      <c r="G402" s="78"/>
      <c r="H402" s="158"/>
      <c r="I402" s="173"/>
      <c r="J402" s="159"/>
      <c r="K402" s="159"/>
      <c r="L402" s="160"/>
      <c r="M402" s="100"/>
    </row>
    <row r="403" spans="1:13" x14ac:dyDescent="0.3">
      <c r="A403" s="326">
        <v>214</v>
      </c>
      <c r="B403" s="170"/>
      <c r="C403" s="157"/>
      <c r="D403" s="157"/>
      <c r="E403" s="171"/>
      <c r="F403" s="172"/>
      <c r="G403" s="78"/>
      <c r="H403" s="158"/>
      <c r="I403" s="173"/>
      <c r="J403" s="159"/>
      <c r="K403" s="159"/>
      <c r="L403" s="160"/>
      <c r="M403" s="100"/>
    </row>
    <row r="404" spans="1:13" x14ac:dyDescent="0.3">
      <c r="A404" s="326">
        <v>215</v>
      </c>
      <c r="B404" s="76"/>
      <c r="C404" s="90"/>
      <c r="D404" s="90"/>
      <c r="E404" s="79"/>
      <c r="F404" s="80"/>
      <c r="G404" s="78"/>
      <c r="H404" s="81"/>
      <c r="I404" s="83"/>
      <c r="J404" s="104"/>
      <c r="K404" s="96"/>
      <c r="L404" s="99"/>
      <c r="M404" s="100"/>
    </row>
    <row r="405" spans="1:13" x14ac:dyDescent="0.3">
      <c r="A405" s="322">
        <v>216</v>
      </c>
      <c r="B405" s="78"/>
      <c r="C405" s="90"/>
      <c r="D405" s="90"/>
      <c r="E405" s="79"/>
      <c r="F405" s="80"/>
      <c r="G405" s="78"/>
      <c r="H405" s="81"/>
      <c r="I405" s="77"/>
      <c r="J405" s="82"/>
      <c r="K405" s="96"/>
      <c r="L405" s="83"/>
      <c r="M405" s="152"/>
    </row>
    <row r="406" spans="1:13" x14ac:dyDescent="0.3">
      <c r="A406" s="322">
        <f t="shared" ref="A406:A409" si="11">A405+1</f>
        <v>217</v>
      </c>
      <c r="B406" s="76"/>
      <c r="C406" s="90"/>
      <c r="D406" s="90"/>
      <c r="E406" s="79"/>
      <c r="F406" s="80"/>
      <c r="G406" s="78"/>
      <c r="H406" s="81"/>
      <c r="I406" s="95"/>
      <c r="J406" s="104"/>
      <c r="K406" s="96"/>
      <c r="L406" s="99"/>
      <c r="M406" s="153"/>
    </row>
    <row r="407" spans="1:13" x14ac:dyDescent="0.3">
      <c r="A407" s="322">
        <f t="shared" si="11"/>
        <v>218</v>
      </c>
      <c r="B407" s="76"/>
      <c r="C407" s="90"/>
      <c r="D407" s="90"/>
      <c r="E407" s="79"/>
      <c r="F407" s="80"/>
      <c r="G407" s="78"/>
      <c r="H407" s="81"/>
      <c r="I407" s="83"/>
      <c r="J407" s="104"/>
      <c r="K407" s="96"/>
      <c r="L407" s="99"/>
      <c r="M407" s="153"/>
    </row>
    <row r="408" spans="1:13" x14ac:dyDescent="0.3">
      <c r="A408" s="322">
        <f t="shared" si="11"/>
        <v>219</v>
      </c>
      <c r="B408" s="78"/>
      <c r="C408" s="90"/>
      <c r="D408" s="90"/>
      <c r="E408" s="79"/>
      <c r="F408" s="80"/>
      <c r="G408" s="78"/>
      <c r="H408" s="81"/>
      <c r="I408" s="77"/>
      <c r="J408" s="82"/>
      <c r="K408" s="96"/>
      <c r="L408" s="83"/>
      <c r="M408" s="100"/>
    </row>
    <row r="409" spans="1:13" x14ac:dyDescent="0.3">
      <c r="A409" s="322">
        <f t="shared" si="11"/>
        <v>220</v>
      </c>
      <c r="B409" s="76"/>
      <c r="C409" s="90"/>
      <c r="D409" s="90"/>
      <c r="E409" s="79"/>
      <c r="F409" s="80"/>
      <c r="G409" s="78"/>
      <c r="H409" s="81"/>
      <c r="I409" s="95"/>
      <c r="J409" s="104"/>
      <c r="K409" s="96"/>
      <c r="L409" s="99"/>
      <c r="M409" s="70"/>
    </row>
    <row r="410" spans="1:13" x14ac:dyDescent="0.3">
      <c r="A410" s="321"/>
      <c r="B410" s="38" t="s">
        <v>73</v>
      </c>
      <c r="C410" s="39">
        <f>SUM(C390:C409)</f>
        <v>0</v>
      </c>
      <c r="D410" s="39">
        <f>SUM(D390:D409)</f>
        <v>0</v>
      </c>
      <c r="E410" s="71"/>
      <c r="F410" s="71"/>
      <c r="G410" s="71"/>
      <c r="H410" s="72"/>
      <c r="I410" s="72"/>
      <c r="J410" s="73"/>
      <c r="K410" s="73"/>
      <c r="L410" s="72"/>
      <c r="M410" s="72"/>
    </row>
    <row r="411" spans="1:13" x14ac:dyDescent="0.3">
      <c r="A411" s="321"/>
      <c r="B411" s="40" t="s">
        <v>74</v>
      </c>
      <c r="C411" s="41"/>
      <c r="D411" s="41"/>
      <c r="E411" s="71"/>
      <c r="F411" s="71"/>
      <c r="G411" s="71"/>
      <c r="H411" s="49" t="s">
        <v>75</v>
      </c>
      <c r="I411" s="49"/>
      <c r="J411" s="49"/>
      <c r="K411" s="49"/>
      <c r="L411" s="49" t="s">
        <v>76</v>
      </c>
      <c r="M411" s="3"/>
    </row>
    <row r="412" spans="1:13" x14ac:dyDescent="0.3">
      <c r="A412" s="321"/>
      <c r="B412" s="47"/>
      <c r="C412" s="48"/>
      <c r="D412" s="48"/>
      <c r="E412" s="73"/>
      <c r="F412" s="73"/>
      <c r="G412" s="73"/>
      <c r="H412" s="51" t="s">
        <v>77</v>
      </c>
      <c r="I412" s="51"/>
      <c r="J412" s="51"/>
      <c r="K412" s="51"/>
      <c r="L412" s="51" t="s">
        <v>78</v>
      </c>
      <c r="M412" s="51"/>
    </row>
    <row r="413" spans="1:13" x14ac:dyDescent="0.3">
      <c r="A413" s="6"/>
      <c r="B413" s="58" t="s">
        <v>263</v>
      </c>
      <c r="C413" s="52" t="s">
        <v>264</v>
      </c>
      <c r="D413" s="3"/>
      <c r="E413" s="73"/>
      <c r="F413" s="73"/>
      <c r="G413" s="73"/>
      <c r="H413" s="51"/>
      <c r="I413" s="51"/>
      <c r="J413" s="3"/>
      <c r="K413" s="3"/>
      <c r="L413" s="51"/>
      <c r="M413" s="54"/>
    </row>
    <row r="414" spans="1:13" x14ac:dyDescent="0.3">
      <c r="A414" s="6"/>
      <c r="B414" s="3"/>
      <c r="C414" s="58"/>
      <c r="D414" s="3"/>
      <c r="E414" s="73"/>
      <c r="F414" s="73"/>
      <c r="G414" s="73"/>
      <c r="H414" s="74"/>
      <c r="I414" s="56"/>
      <c r="J414" s="3"/>
      <c r="K414" s="3"/>
      <c r="L414" s="74"/>
      <c r="M414" s="57"/>
    </row>
    <row r="415" spans="1:13" x14ac:dyDescent="0.3">
      <c r="A415" s="6"/>
      <c r="B415" s="3"/>
      <c r="C415" s="58"/>
      <c r="D415" s="3"/>
      <c r="E415" s="73"/>
      <c r="F415" s="73"/>
      <c r="G415" s="73"/>
      <c r="H415" s="51" t="s">
        <v>76</v>
      </c>
      <c r="I415" s="51"/>
      <c r="J415" s="3"/>
      <c r="K415" s="3"/>
      <c r="L415" s="51" t="s">
        <v>76</v>
      </c>
      <c r="M415" s="54"/>
    </row>
    <row r="416" spans="1:13" x14ac:dyDescent="0.3">
      <c r="A416" s="6" t="s">
        <v>81</v>
      </c>
      <c r="B416" s="3"/>
      <c r="C416" s="3"/>
      <c r="D416" s="3"/>
      <c r="E416" s="3"/>
      <c r="F416" s="3"/>
      <c r="G416" s="3"/>
      <c r="H416" s="51" t="s">
        <v>82</v>
      </c>
      <c r="I416" s="3"/>
      <c r="J416" s="3"/>
      <c r="K416" s="3"/>
      <c r="L416" s="51" t="s">
        <v>83</v>
      </c>
      <c r="M416" s="3"/>
    </row>
    <row r="417" spans="1:13" x14ac:dyDescent="0.3">
      <c r="A417" s="329"/>
      <c r="B417" s="75"/>
      <c r="C417" s="169"/>
      <c r="D417" s="75"/>
      <c r="E417" s="75"/>
      <c r="F417" s="75"/>
      <c r="G417" s="75"/>
      <c r="H417" s="75"/>
      <c r="I417" s="75"/>
      <c r="J417" s="75"/>
      <c r="K417" s="75"/>
      <c r="L417" s="75"/>
      <c r="M417" s="75"/>
    </row>
    <row r="418" spans="1:13" x14ac:dyDescent="0.3">
      <c r="A418" s="329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</row>
    <row r="419" spans="1:13" x14ac:dyDescent="0.3">
      <c r="B419" s="179"/>
      <c r="C419" s="180"/>
      <c r="D419" s="180"/>
      <c r="E419" s="181"/>
      <c r="F419" s="182"/>
      <c r="G419" s="179"/>
      <c r="H419" s="183"/>
      <c r="I419" s="184"/>
      <c r="J419" s="185"/>
      <c r="K419" s="185"/>
      <c r="L419" s="186"/>
    </row>
  </sheetData>
  <mergeCells count="56">
    <mergeCell ref="E27:L27"/>
    <mergeCell ref="A2:M2"/>
    <mergeCell ref="D3:G3"/>
    <mergeCell ref="L3:M3"/>
    <mergeCell ref="E5:F5"/>
    <mergeCell ref="D38:G38"/>
    <mergeCell ref="L38:M38"/>
    <mergeCell ref="E40:F40"/>
    <mergeCell ref="E61:L61"/>
    <mergeCell ref="A37:M37"/>
    <mergeCell ref="A177:M177"/>
    <mergeCell ref="D178:G178"/>
    <mergeCell ref="L178:M178"/>
    <mergeCell ref="E180:F180"/>
    <mergeCell ref="A143:M143"/>
    <mergeCell ref="D144:G144"/>
    <mergeCell ref="L144:M144"/>
    <mergeCell ref="E146:F146"/>
    <mergeCell ref="E168:L168"/>
    <mergeCell ref="A72:M72"/>
    <mergeCell ref="D73:G73"/>
    <mergeCell ref="L73:M73"/>
    <mergeCell ref="E75:F75"/>
    <mergeCell ref="E97:L97"/>
    <mergeCell ref="A283:M283"/>
    <mergeCell ref="A212:M212"/>
    <mergeCell ref="D214:G214"/>
    <mergeCell ref="L214:M214"/>
    <mergeCell ref="E216:F216"/>
    <mergeCell ref="G213:J213"/>
    <mergeCell ref="A248:M248"/>
    <mergeCell ref="D249:G249"/>
    <mergeCell ref="L249:M249"/>
    <mergeCell ref="E251:F251"/>
    <mergeCell ref="E273:L273"/>
    <mergeCell ref="E388:F388"/>
    <mergeCell ref="A352:M352"/>
    <mergeCell ref="D353:G353"/>
    <mergeCell ref="L353:M353"/>
    <mergeCell ref="E355:F355"/>
    <mergeCell ref="L28:M28"/>
    <mergeCell ref="L32:M32"/>
    <mergeCell ref="A385:M385"/>
    <mergeCell ref="D386:G386"/>
    <mergeCell ref="L386:M386"/>
    <mergeCell ref="D284:G284"/>
    <mergeCell ref="L284:M284"/>
    <mergeCell ref="E286:F286"/>
    <mergeCell ref="A318:M318"/>
    <mergeCell ref="D319:G319"/>
    <mergeCell ref="L319:M319"/>
    <mergeCell ref="E321:F321"/>
    <mergeCell ref="A107:M107"/>
    <mergeCell ref="D108:G108"/>
    <mergeCell ref="L108:M108"/>
    <mergeCell ref="E110:F110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6" fitToHeight="0" orientation="landscape" r:id="rId1"/>
  <headerFooter>
    <oddFooter>&amp;L&amp;F&amp;C&amp;P of &amp;N</oddFooter>
  </headerFooter>
  <rowBreaks count="11" manualBreakCount="11">
    <brk id="34" max="12" man="1"/>
    <brk id="70" max="16383" man="1"/>
    <brk id="105" max="12" man="1"/>
    <brk id="141" max="12" man="1"/>
    <brk id="175" max="12" man="1"/>
    <brk id="210" max="12" man="1"/>
    <brk id="245" max="12" man="1"/>
    <brk id="281" max="12" man="1"/>
    <brk id="316" max="12" man="1"/>
    <brk id="350" max="12" man="1"/>
    <brk id="38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81FB82B-4A1C-48C6-B38D-302381B8C5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2026-01-22T13:58:56Z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